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S:\WaterResources\WRMP\WRMP24\SDB Tables\Market information table\Market information tables for website\"/>
    </mc:Choice>
  </mc:AlternateContent>
  <xr:revisionPtr revIDLastSave="0" documentId="13_ncr:1_{C9802582-FD7E-4447-B27C-C0B70E423F66}" xr6:coauthVersionLast="47" xr6:coauthVersionMax="47" xr10:uidLastSave="{00000000-0000-0000-0000-000000000000}"/>
  <bookViews>
    <workbookView xWindow="-110" yWindow="-110" windowWidth="19420" windowHeight="10420"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19" l="1"/>
  <c r="H9" i="19"/>
  <c r="I9" i="16"/>
  <c r="H9" i="16"/>
  <c r="I11" i="19"/>
  <c r="H11" i="16"/>
  <c r="I11" i="16" l="1"/>
  <c r="H11" i="19"/>
  <c r="I7" i="12"/>
  <c r="D4" i="20" l="1"/>
  <c r="D4" i="19"/>
  <c r="B8" i="19"/>
  <c r="B9" i="19" s="1"/>
  <c r="B10" i="19" s="1"/>
  <c r="B11" i="19" s="1"/>
  <c r="D4" i="18"/>
  <c r="D4" i="17"/>
  <c r="D4" i="16"/>
  <c r="B8" i="16"/>
  <c r="B9" i="16" s="1"/>
  <c r="B10" i="16" s="1"/>
  <c r="B11" i="16" s="1"/>
  <c r="D4" i="15"/>
  <c r="B37" i="15"/>
  <c r="B38" i="15" s="1"/>
  <c r="B39" i="15" s="1"/>
  <c r="B40" i="15" s="1"/>
  <c r="B41" i="15" s="1"/>
  <c r="B42" i="15" s="1"/>
  <c r="B43" i="15" s="1"/>
  <c r="B44" i="15" s="1"/>
  <c r="B45" i="15" s="1"/>
  <c r="B46" i="15" s="1"/>
  <c r="B47" i="15" s="1"/>
  <c r="B48" i="15" s="1"/>
  <c r="B49" i="15" s="1"/>
  <c r="B50" i="15" s="1"/>
  <c r="D4" i="14"/>
  <c r="B28" i="14"/>
  <c r="B29" i="14" s="1"/>
  <c r="B30" i="14" s="1"/>
  <c r="B31" i="14" s="1"/>
  <c r="B32" i="14" s="1"/>
  <c r="B8" i="14"/>
  <c r="B9" i="14" s="1"/>
  <c r="B10" i="14" s="1"/>
  <c r="B11" i="14" s="1"/>
  <c r="B12" i="14" s="1"/>
  <c r="D4" i="12" l="1"/>
  <c r="D3" i="12" l="1"/>
  <c r="D3" i="18"/>
  <c r="D3" i="15"/>
  <c r="D3" i="19"/>
  <c r="D3" i="16"/>
  <c r="D3" i="20"/>
  <c r="D3" i="14"/>
  <c r="D3" i="17"/>
  <c r="C1" i="2"/>
  <c r="D1" i="3"/>
</calcChain>
</file>

<file path=xl/sharedStrings.xml><?xml version="1.0" encoding="utf-8"?>
<sst xmlns="http://schemas.openxmlformats.org/spreadsheetml/2006/main" count="1017" uniqueCount="404">
  <si>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</si>
  <si>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</si>
  <si>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</si>
  <si>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</si>
  <si>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Insert image of WRZ boundary (same as GIS shapefile)</t>
  </si>
  <si>
    <t xml:space="preserve">WRZ name </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</si>
  <si>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</si>
  <si>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</si>
  <si>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</si>
  <si>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</si>
  <si>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</si>
  <si>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</si>
  <si>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</si>
  <si>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</si>
  <si>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</si>
  <si>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</si>
  <si>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</si>
  <si>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</si>
  <si>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</si>
  <si>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</si>
  <si>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Table 1 : Key market information</t>
  </si>
  <si>
    <t>Line</t>
  </si>
  <si>
    <t>Description</t>
  </si>
  <si>
    <t>WRMP19 reference</t>
  </si>
  <si>
    <t>Units</t>
  </si>
  <si>
    <t>DPs</t>
  </si>
  <si>
    <t>Company Response</t>
  </si>
  <si>
    <t>Water Resource Zone location</t>
  </si>
  <si>
    <t>N/A</t>
  </si>
  <si>
    <t>Region / Counties</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</si>
  <si>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</si>
  <si>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</si>
  <si>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</si>
  <si>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</si>
  <si>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</si>
  <si>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</si>
  <si>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</si>
  <si>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</si>
  <si>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Level of service (Temporary Use Ban)</t>
  </si>
  <si>
    <t>1 in X</t>
  </si>
  <si>
    <t xml:space="preserve">Level of service – (Drought order for non-essential use ban) 
</t>
  </si>
  <si>
    <t xml:space="preserve">Level of service – Emergency drought order (reducing demand): rota cuts and standpipes 
</t>
  </si>
  <si>
    <t xml:space="preserve">Summary key cause of supply constraint (Hydrological / Licence / Asset) 
</t>
  </si>
  <si>
    <t>Text</t>
  </si>
  <si>
    <t>Drought plan option benefits</t>
  </si>
  <si>
    <t>Table 10 – Drought Plan links</t>
  </si>
  <si>
    <t>Ml/d</t>
  </si>
  <si>
    <t xml:space="preserve">Year of first zonal deficit (if any) 
</t>
  </si>
  <si>
    <t>Year</t>
  </si>
  <si>
    <t>Zone deficit summary</t>
  </si>
  <si>
    <t>High (&gt;10%) / Medium (5-10%) / Low (&lt;5%)</t>
  </si>
  <si>
    <t>A/A</t>
  </si>
  <si>
    <t>Other planning considerations and constraints</t>
  </si>
  <si>
    <t>Treatment works details</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</si>
  <si>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</si>
  <si>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</si>
  <si>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</si>
  <si>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</si>
  <si>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</si>
  <si>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</si>
  <si>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</si>
  <si>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</si>
  <si>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</si>
  <si>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</si>
  <si>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</si>
  <si>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</si>
  <si>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</si>
  <si>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</si>
  <si>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</si>
  <si>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</si>
  <si>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</si>
  <si>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</si>
  <si>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</si>
  <si>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</si>
  <si>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</si>
  <si>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</si>
  <si>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</si>
  <si>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</si>
  <si>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</si>
  <si>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</si>
  <si>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</si>
  <si>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</si>
  <si>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</si>
  <si>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</si>
  <si>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</si>
  <si>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</si>
  <si>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</si>
  <si>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</si>
  <si>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</si>
  <si>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</si>
  <si>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</si>
  <si>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</si>
  <si>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</si>
  <si>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</si>
  <si>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</si>
  <si>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</si>
  <si>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</si>
  <si>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</si>
  <si>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</si>
  <si>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</si>
  <si>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</si>
  <si>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</si>
  <si>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</si>
  <si>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</si>
  <si>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</si>
  <si>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</si>
  <si>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</si>
  <si>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</si>
  <si>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</si>
  <si>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</si>
  <si>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</si>
  <si>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</si>
  <si>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</si>
  <si>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</si>
  <si>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</si>
  <si>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</si>
  <si>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</si>
  <si>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</si>
  <si>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</si>
  <si>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</si>
  <si>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</si>
  <si>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</si>
  <si>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</si>
  <si>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</si>
  <si>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</si>
  <si>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</si>
  <si>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</si>
  <si>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</si>
  <si>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</si>
  <si>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</si>
  <si>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</si>
  <si>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</si>
  <si>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</si>
  <si>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</si>
  <si>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</si>
  <si>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</si>
  <si>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</si>
  <si>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</si>
  <si>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</si>
  <si>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</si>
  <si>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</si>
  <si>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</si>
  <si>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</si>
  <si>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</si>
  <si>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</si>
  <si>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</si>
  <si>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</si>
  <si>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</si>
  <si>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</si>
  <si>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</si>
  <si>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</si>
  <si>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</si>
  <si>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</si>
  <si>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</si>
  <si>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</si>
  <si>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</si>
  <si>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</si>
  <si>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</si>
  <si>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</si>
  <si>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</si>
  <si>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</si>
  <si>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</si>
  <si>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</si>
  <si>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</si>
  <si>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</si>
  <si>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</si>
  <si>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</si>
  <si>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</si>
  <si>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</si>
  <si>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</si>
  <si>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</si>
  <si>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</si>
  <si>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</si>
  <si>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</si>
  <si>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</si>
  <si>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</si>
  <si>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</si>
  <si>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</si>
  <si>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</si>
  <si>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</si>
  <si>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</si>
  <si>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</si>
  <si>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</si>
  <si>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</si>
  <si>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</si>
  <si>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</si>
  <si>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</si>
  <si>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</si>
  <si>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</si>
  <si>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</si>
  <si>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</si>
  <si>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</si>
  <si>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</si>
  <si>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</si>
  <si>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</si>
  <si>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</si>
  <si>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</si>
  <si>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</si>
  <si>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</si>
  <si>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</si>
  <si>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</si>
  <si>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</si>
  <si>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</si>
  <si>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</si>
  <si>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</si>
  <si>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</si>
  <si>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</si>
  <si>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</si>
  <si>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</si>
  <si>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</si>
  <si>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</si>
  <si>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</si>
  <si>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</si>
  <si>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</si>
  <si>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</si>
  <si>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</si>
  <si>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</si>
  <si>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</si>
  <si>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</si>
  <si>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</si>
  <si>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</si>
  <si>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</si>
  <si>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</si>
  <si>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</si>
  <si>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</si>
  <si>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</si>
  <si>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</si>
  <si>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</si>
  <si>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</si>
  <si>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</si>
  <si>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</si>
  <si>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</si>
  <si>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</si>
  <si>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</si>
  <si>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</si>
  <si>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</si>
  <si>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</si>
  <si>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</si>
  <si>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</si>
  <si>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</si>
  <si>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</si>
  <si>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</si>
  <si>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</si>
  <si>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</si>
  <si>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</si>
  <si>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</si>
  <si>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</si>
  <si>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</si>
  <si>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</si>
  <si>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</si>
  <si>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</si>
  <si>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</si>
  <si>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</si>
  <si>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</si>
  <si>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</si>
  <si>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</si>
  <si>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</si>
  <si>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</si>
  <si>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</si>
  <si>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</si>
  <si>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</si>
  <si>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</si>
  <si>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</si>
  <si>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</si>
  <si>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</si>
  <si>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</si>
  <si>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</si>
  <si>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</si>
  <si>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</si>
  <si>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</si>
  <si>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</si>
  <si>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</si>
  <si>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</si>
  <si>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</si>
  <si>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</si>
  <si>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</si>
  <si>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</si>
  <si>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</si>
  <si>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</si>
  <si>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</si>
  <si>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</si>
  <si>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</si>
  <si>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</si>
  <si>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</si>
  <si>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</si>
  <si>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</si>
  <si>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</si>
  <si>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</si>
  <si>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</si>
  <si>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</si>
  <si>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</si>
  <si>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</si>
  <si>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</si>
  <si>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</si>
  <si>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</si>
  <si>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</si>
  <si>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</si>
  <si>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</si>
  <si>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</si>
  <si>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</si>
  <si>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</si>
  <si>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</si>
  <si>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</si>
  <si>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</si>
  <si>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</si>
  <si>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</si>
  <si>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</si>
  <si>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</si>
  <si>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</si>
  <si>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</si>
  <si>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</si>
  <si>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</si>
  <si>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</si>
  <si>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</si>
  <si>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</si>
  <si>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</si>
  <si>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</si>
  <si>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</si>
  <si>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</si>
  <si>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</si>
  <si>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</si>
  <si>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</si>
  <si>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</si>
  <si>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</si>
  <si>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</si>
  <si>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</si>
  <si>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</si>
  <si>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</si>
  <si>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</si>
  <si>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</si>
  <si>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</si>
  <si>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Option reference number</t>
  </si>
  <si>
    <t>Table 5: Feasible options
Column D</t>
  </si>
  <si>
    <t xml:space="preserve">Type of option </t>
  </si>
  <si>
    <t>Table 5: Feasible options
Column E</t>
  </si>
  <si>
    <t>Preferred option</t>
  </si>
  <si>
    <t>Table 5: Feasible options
Column F</t>
  </si>
  <si>
    <t>Y/N</t>
  </si>
  <si>
    <t xml:space="preserve">Planned scheme start date </t>
  </si>
  <si>
    <t>Table 5: Feasible options
Column G</t>
  </si>
  <si>
    <t>Progress of planned scheme</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</si>
  <si>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</si>
  <si>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</si>
  <si>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</si>
  <si>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</si>
  <si>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</si>
  <si>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</si>
  <si>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</si>
  <si>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</si>
  <si>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</si>
  <si>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</si>
  <si>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</si>
  <si>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</si>
  <si>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</si>
  <si>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</si>
  <si>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</si>
  <si>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</si>
  <si>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</si>
  <si>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</si>
  <si>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</si>
  <si>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</si>
  <si>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</si>
  <si>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</si>
  <si>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</si>
  <si>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</si>
  <si>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</si>
  <si>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</si>
  <si>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</si>
  <si>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</si>
  <si>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</si>
  <si>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</si>
  <si>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</si>
  <si>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</si>
  <si>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</si>
  <si>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</si>
  <si>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</si>
  <si>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</si>
  <si>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</si>
  <si>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</si>
  <si>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</si>
  <si>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</si>
  <si>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</si>
  <si>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</si>
  <si>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</si>
  <si>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</si>
  <si>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</si>
  <si>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</si>
  <si>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</si>
  <si>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DCWW</t>
  </si>
  <si>
    <t>WRMP19</t>
  </si>
  <si>
    <t>n/a</t>
  </si>
  <si>
    <t>Mr Richard Amos M: 07825 601122 E: Richard.Amos@dwrcymru.com</t>
  </si>
  <si>
    <t>The data has been reviewed internally in accordance with our QA policy. External independent auditors reported that the processes were consistent with WRPG, reflected the WG Guiding Principles and Ofwat interlinked 2019 price review, and incorporated appropriate levels of quality assurance.</t>
  </si>
  <si>
    <t>All</t>
  </si>
  <si>
    <t>First issue</t>
  </si>
  <si>
    <t>https://www.dwrcymru.com/en/our-services/water/water-resources/ofwat-market-tables</t>
  </si>
  <si>
    <t>Whitbourne</t>
  </si>
  <si>
    <t xml:space="preserve">This zone is located in east Herefordshire adjacent to the Worcestershire border and supplies the rural towns and villages in the area surrounding Bromyard.  </t>
  </si>
  <si>
    <t>DYAA</t>
  </si>
  <si>
    <t>1 in 20</t>
  </si>
  <si>
    <t>1 in 40</t>
  </si>
  <si>
    <t>&gt;1:200</t>
  </si>
  <si>
    <t>Daily abstraction licence limit at Whitbourne intake.</t>
  </si>
  <si>
    <t>n/a, all WTW &lt; 10 Ml/d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</si>
</sst>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sz val="9"/>
      <color theme="8"/>
      <name val="Arial"/>
      <family val="2"/>
    </font>
    <font>
      <sz val="9"/>
      <color rgb="FFFF0000"/>
      <name val="Arial"/>
      <family val="2"/>
    </font>
    <font>
      <sz val="9"/>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rgb="FFFDEAB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right style="medium">
        <color rgb="FF857362"/>
      </right>
      <top style="medium">
        <color rgb="FF857362"/>
      </top>
      <bottom style="thin">
        <color rgb="FF857362"/>
      </bottom>
      <diagonal/>
    </border>
  </borders>
  <cellStyleXfs count="4">
    <xf numFmtId="0" fontId="0" fillId="0" borderId="0"/>
    <xf numFmtId="0" fontId="1" fillId="0" borderId="0"/>
    <xf numFmtId="9" fontId="1" fillId="0" borderId="0" applyFont="0" applyFill="0" applyBorder="0" applyAlignment="0" applyProtection="0"/>
    <xf numFmtId="0" fontId="17" fillId="0" borderId="0" applyNumberFormat="0" applyFill="0" applyBorder="0" applyAlignment="0" applyProtection="0"/>
  </cellStyleXfs>
  <cellXfs count="147">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4" fillId="4" borderId="9" xfId="1" applyFont="1" applyFill="1" applyBorder="1" applyAlignment="1">
      <alignment horizontal="left"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7" fillId="4" borderId="0" xfId="1" applyFont="1" applyFill="1" applyBorder="1" applyAlignment="1">
      <alignment vertical="center"/>
    </xf>
    <xf numFmtId="0" fontId="7" fillId="7" borderId="0" xfId="1" applyFont="1" applyFill="1" applyBorder="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0" fontId="3" fillId="3" borderId="10" xfId="1" applyFont="1" applyFill="1" applyBorder="1" applyAlignment="1">
      <alignment horizontal="left" vertical="center"/>
    </xf>
    <xf numFmtId="0" fontId="4" fillId="0" borderId="9" xfId="1" applyFont="1" applyBorder="1" applyAlignment="1">
      <alignment vertical="center" wrapText="1"/>
    </xf>
    <xf numFmtId="15" fontId="4" fillId="4" borderId="8" xfId="1" applyNumberFormat="1" applyFont="1" applyFill="1" applyBorder="1" applyAlignment="1">
      <alignment horizontal="left" vertical="center" wrapText="1"/>
    </xf>
    <xf numFmtId="15" fontId="4" fillId="4" borderId="6" xfId="1" applyNumberFormat="1" applyFont="1" applyFill="1" applyBorder="1" applyAlignment="1">
      <alignment horizontal="left" vertical="center" wrapText="1"/>
    </xf>
    <xf numFmtId="0" fontId="17" fillId="4" borderId="6" xfId="3" applyFill="1" applyBorder="1" applyAlignment="1">
      <alignment horizontal="left" vertical="center" wrapText="1"/>
    </xf>
    <xf numFmtId="0" fontId="14" fillId="11" borderId="28" xfId="0" applyFont="1" applyFill="1" applyBorder="1" applyAlignment="1">
      <alignment vertical="center"/>
    </xf>
    <xf numFmtId="0" fontId="18" fillId="4" borderId="9" xfId="1" applyFont="1" applyFill="1" applyBorder="1" applyAlignment="1">
      <alignment horizontal="left" vertical="center" wrapText="1"/>
    </xf>
    <xf numFmtId="9" fontId="18" fillId="4" borderId="9" xfId="2" applyFont="1" applyFill="1" applyBorder="1" applyAlignment="1">
      <alignment horizontal="left" vertical="center" wrapText="1"/>
    </xf>
    <xf numFmtId="0" fontId="19" fillId="4" borderId="9" xfId="1" applyFont="1" applyFill="1" applyBorder="1" applyAlignment="1">
      <alignment horizontal="left" vertical="center" wrapText="1"/>
    </xf>
    <xf numFmtId="2" fontId="7" fillId="4" borderId="14" xfId="1" applyNumberFormat="1" applyFont="1" applyFill="1" applyBorder="1" applyAlignment="1">
      <alignment vertical="center"/>
    </xf>
    <xf numFmtId="0" fontId="9" fillId="3" borderId="3" xfId="1" applyFont="1" applyFill="1" applyBorder="1" applyAlignment="1">
      <alignment horizontal="center" vertical="center"/>
    </xf>
    <xf numFmtId="2" fontId="7" fillId="4" borderId="9" xfId="1" applyNumberFormat="1" applyFont="1" applyFill="1" applyBorder="1" applyAlignment="1">
      <alignment vertical="center"/>
    </xf>
    <xf numFmtId="2" fontId="7" fillId="4" borderId="27" xfId="1" applyNumberFormat="1" applyFont="1" applyFill="1" applyBorder="1" applyAlignment="1">
      <alignment vertical="center"/>
    </xf>
    <xf numFmtId="14" fontId="4" fillId="4" borderId="9" xfId="1" applyNumberFormat="1" applyFont="1" applyFill="1" applyBorder="1" applyAlignment="1">
      <alignment vertical="center"/>
    </xf>
    <xf numFmtId="164" fontId="18" fillId="4" borderId="9" xfId="1" applyNumberFormat="1" applyFont="1" applyFill="1" applyBorder="1" applyAlignment="1">
      <alignment horizontal="left" vertical="center" wrapText="1"/>
    </xf>
    <xf numFmtId="164"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9" fontId="7" fillId="4" borderId="9" xfId="2" applyFont="1" applyFill="1" applyBorder="1" applyAlignment="1">
      <alignment vertical="center"/>
    </xf>
    <xf numFmtId="9" fontId="18" fillId="4" borderId="9" xfId="1" applyNumberFormat="1" applyFont="1" applyFill="1" applyBorder="1" applyAlignment="1">
      <alignment horizontal="left" vertical="center" wrapText="1"/>
    </xf>
    <xf numFmtId="2" fontId="20" fillId="4" borderId="27" xfId="1" applyNumberFormat="1" applyFont="1" applyFill="1" applyBorder="1" applyAlignment="1">
      <alignment vertical="center"/>
    </xf>
    <xf numFmtId="0" fontId="2" fillId="2" borderId="0"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4">
    <cellStyle name="Hyperlink" xfId="3" builtinId="8"/>
    <cellStyle name="Normal" xfId="0" builtinId="0"/>
    <cellStyle name="Normal 3" xfId="1" xr:uid="{00000000-0005-0000-0000-000001000000}"/>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837634</xdr:colOff>
      <xdr:row>5</xdr:row>
      <xdr:rowOff>129540</xdr:rowOff>
    </xdr:from>
    <xdr:to>
      <xdr:col>4</xdr:col>
      <xdr:colOff>2824549</xdr:colOff>
      <xdr:row>14</xdr:row>
      <xdr:rowOff>724141</xdr:rowOff>
    </xdr:to>
    <xdr:pic>
      <xdr:nvPicPr>
        <xdr:cNvPr id="5" name="Picture 4">
          <a:extLst>
            <a:ext uri="{FF2B5EF4-FFF2-40B4-BE49-F238E27FC236}">
              <a16:creationId xmlns:a16="http://schemas.microsoft.com/office/drawing/2014/main" id="{132B6A2D-A750-40AD-B51E-7D479895C41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80690" y="1540651"/>
          <a:ext cx="1986915" cy="28453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wrcymru.com/en/our-services/water/water-resources/ofwat-market-tabl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90" zoomScaleNormal="90" workbookViewId="0">
      <selection activeCell="B1" sqref="B1"/>
    </sheetView>
  </sheetViews>
  <sheetFormatPr defaultColWidth="0" defaultRowHeight="13.9" customHeight="1" zeroHeight="1" x14ac:dyDescent="0.3"/>
  <cols>
    <col min="1" max="1" width="1.75" customWidth="1"/>
    <col min="2" max="2" width="51.25" customWidth="1"/>
    <col min="3" max="3" width="56.33203125" customWidth="1"/>
    <col min="4" max="4" width="4.08203125" customWidth="1"/>
    <col min="5" max="5" width="47.83203125" customWidth="1"/>
    <col min="6" max="7" width="8.75" customWidth="1"/>
    <col min="8" max="16384" width="8.75" hidden="1"/>
  </cols>
  <sheetData>
    <row r="1" spans="1:7" ht="20" x14ac:dyDescent="0.3">
      <c r="B1" s="1" t="s">
        <v>0</v>
      </c>
      <c r="C1" s="2" t="str">
        <f>C5</f>
        <v>DCWW</v>
      </c>
    </row>
    <row r="2" spans="1:7" ht="12" customHeight="1" thickBot="1" x14ac:dyDescent="0.35"/>
    <row r="3" spans="1:7" ht="50.5" thickBot="1" x14ac:dyDescent="0.35">
      <c r="B3" s="3" t="s">
        <v>1</v>
      </c>
      <c r="C3" s="96" t="s">
        <v>2</v>
      </c>
      <c r="E3" s="4"/>
    </row>
    <row r="4" spans="1:7" ht="12" customHeight="1" thickBot="1" x14ac:dyDescent="0.4">
      <c r="B4" s="5"/>
      <c r="C4" s="6"/>
    </row>
    <row r="5" spans="1:7" ht="16" x14ac:dyDescent="0.3">
      <c r="B5" s="7" t="s">
        <v>3</v>
      </c>
      <c r="C5" s="49" t="s">
        <v>388</v>
      </c>
      <c r="E5" s="8" t="s">
        <v>4</v>
      </c>
    </row>
    <row r="6" spans="1:7" ht="16.5" thickBot="1" x14ac:dyDescent="0.35">
      <c r="B6" s="9" t="s">
        <v>5</v>
      </c>
      <c r="C6" s="50" t="s">
        <v>396</v>
      </c>
      <c r="E6" s="10"/>
    </row>
    <row r="7" spans="1:7" ht="12" customHeight="1" thickBot="1" x14ac:dyDescent="0.35">
      <c r="A7" s="11"/>
      <c r="B7" s="12"/>
      <c r="D7" s="11"/>
      <c r="E7" s="13"/>
      <c r="F7" s="11"/>
      <c r="G7" s="11"/>
    </row>
    <row r="8" spans="1:7" ht="16" x14ac:dyDescent="0.3">
      <c r="B8" s="7" t="s">
        <v>6</v>
      </c>
      <c r="C8" s="49" t="s">
        <v>389</v>
      </c>
      <c r="E8" s="10"/>
    </row>
    <row r="9" spans="1:7" ht="16" x14ac:dyDescent="0.3">
      <c r="B9" s="14" t="s">
        <v>7</v>
      </c>
      <c r="C9" s="99">
        <v>44887</v>
      </c>
      <c r="E9" s="10"/>
    </row>
    <row r="10" spans="1:7" ht="16.5" thickBot="1" x14ac:dyDescent="0.35">
      <c r="B10" s="9" t="s">
        <v>8</v>
      </c>
      <c r="C10" s="100">
        <v>44887</v>
      </c>
      <c r="E10" s="10"/>
    </row>
    <row r="11" spans="1:7" ht="12" customHeight="1" thickBot="1" x14ac:dyDescent="0.35">
      <c r="A11" s="11"/>
      <c r="B11" s="12"/>
      <c r="C11" s="46"/>
      <c r="D11" s="11"/>
      <c r="E11" s="13"/>
      <c r="F11" s="11"/>
      <c r="G11" s="11"/>
    </row>
    <row r="12" spans="1:7" ht="32" x14ac:dyDescent="0.3">
      <c r="B12" s="7" t="s">
        <v>9</v>
      </c>
      <c r="C12" s="102" t="s">
        <v>391</v>
      </c>
      <c r="E12" s="10"/>
    </row>
    <row r="13" spans="1:7" ht="43" customHeight="1" thickBot="1" x14ac:dyDescent="0.35">
      <c r="B13" s="9" t="s">
        <v>10</v>
      </c>
      <c r="C13" s="101" t="s">
        <v>395</v>
      </c>
      <c r="E13" s="10"/>
    </row>
    <row r="14" spans="1:7" ht="12" customHeight="1" thickBot="1" x14ac:dyDescent="0.45">
      <c r="B14" s="15"/>
      <c r="C14" s="47"/>
      <c r="E14" s="10"/>
    </row>
    <row r="15" spans="1:7" ht="67" customHeight="1" thickBot="1" x14ac:dyDescent="0.35">
      <c r="B15" s="16" t="s">
        <v>11</v>
      </c>
      <c r="C15" s="48" t="s">
        <v>392</v>
      </c>
      <c r="E15" s="4"/>
    </row>
    <row r="16" spans="1:7" ht="12" customHeight="1" x14ac:dyDescent="0.35">
      <c r="B16" s="5"/>
      <c r="C16" s="6"/>
    </row>
    <row r="17" spans="2:6" ht="16.5" thickBot="1" x14ac:dyDescent="0.35">
      <c r="B17" s="8" t="s">
        <v>12</v>
      </c>
    </row>
    <row r="18" spans="2:6" ht="14.5" thickBot="1" x14ac:dyDescent="0.35">
      <c r="E18" s="18" t="s">
        <v>13</v>
      </c>
      <c r="F18" s="17"/>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9" customHeight="1" x14ac:dyDescent="0.3"/>
  </sheetData>
  <hyperlinks>
    <hyperlink ref="C13" r:id="rId1" xr:uid="{DA7221F9-1818-4BF4-B524-EF6B677652EB}"/>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70" zoomScaleNormal="70" workbookViewId="0">
      <selection activeCell="B1" sqref="B1:F1"/>
    </sheetView>
  </sheetViews>
  <sheetFormatPr defaultColWidth="0" defaultRowHeight="14" zeroHeight="1" x14ac:dyDescent="0.3"/>
  <cols>
    <col min="1" max="1" width="2.75" customWidth="1"/>
    <col min="2" max="2" width="4.08203125" customWidth="1"/>
    <col min="3" max="3" width="70.58203125" customWidth="1"/>
    <col min="4" max="4" width="16.58203125" customWidth="1"/>
    <col min="5" max="5" width="14.58203125" customWidth="1"/>
    <col min="6" max="6" width="5.58203125" customWidth="1"/>
    <col min="7" max="7" width="3.25" customWidth="1"/>
    <col min="8" max="27" width="10.75" customWidth="1"/>
    <col min="28" max="56" width="8.75" customWidth="1"/>
    <col min="57" max="16384" width="8.75" hidden="1"/>
  </cols>
  <sheetData>
    <row r="1" spans="2:27" ht="20" x14ac:dyDescent="0.3">
      <c r="B1" s="117" t="s">
        <v>308</v>
      </c>
      <c r="C1" s="117"/>
      <c r="D1" s="117"/>
      <c r="E1" s="117"/>
      <c r="F1" s="117"/>
    </row>
    <row r="2" spans="2:27" ht="14.5" thickBot="1" x14ac:dyDescent="0.35"/>
    <row r="3" spans="2:27" ht="16.5" thickBot="1" x14ac:dyDescent="0.35">
      <c r="B3" s="129" t="s">
        <v>3</v>
      </c>
      <c r="C3" s="130"/>
      <c r="D3" s="139" t="str">
        <f>'Cover sheet'!C5</f>
        <v>DCWW</v>
      </c>
      <c r="E3" s="140"/>
      <c r="F3" s="141"/>
    </row>
    <row r="4" spans="2:27" ht="16.5" thickBot="1" x14ac:dyDescent="0.35">
      <c r="B4" s="129" t="s">
        <v>5</v>
      </c>
      <c r="C4" s="130"/>
      <c r="D4" s="139" t="str">
        <f>'Cover sheet'!C6</f>
        <v>Whitbourne</v>
      </c>
      <c r="E4" s="140"/>
      <c r="F4" s="141"/>
    </row>
    <row r="5" spans="2:27" ht="16" thickBot="1" x14ac:dyDescent="0.35">
      <c r="C5" s="44"/>
      <c r="D5" s="45"/>
    </row>
    <row r="6" spans="2:27" ht="14.5" thickBot="1" x14ac:dyDescent="0.35">
      <c r="B6" s="75" t="s">
        <v>21</v>
      </c>
      <c r="C6" s="74" t="s">
        <v>93</v>
      </c>
      <c r="D6" s="21" t="s">
        <v>23</v>
      </c>
      <c r="E6" s="21" t="s">
        <v>24</v>
      </c>
      <c r="F6" s="90" t="s">
        <v>25</v>
      </c>
      <c r="H6" s="21" t="s">
        <v>309</v>
      </c>
      <c r="I6" s="21" t="s">
        <v>310</v>
      </c>
      <c r="J6" s="21" t="s">
        <v>311</v>
      </c>
      <c r="K6" s="21" t="s">
        <v>312</v>
      </c>
      <c r="L6" s="21" t="s">
        <v>313</v>
      </c>
      <c r="M6" s="21" t="s">
        <v>314</v>
      </c>
      <c r="N6" s="21" t="s">
        <v>315</v>
      </c>
      <c r="O6" s="21" t="s">
        <v>316</v>
      </c>
      <c r="P6" s="21" t="s">
        <v>317</v>
      </c>
      <c r="Q6" s="21" t="s">
        <v>318</v>
      </c>
      <c r="R6" s="21" t="s">
        <v>319</v>
      </c>
      <c r="S6" s="21" t="s">
        <v>320</v>
      </c>
      <c r="T6" s="21" t="s">
        <v>321</v>
      </c>
      <c r="U6" s="21" t="s">
        <v>322</v>
      </c>
      <c r="V6" s="21" t="s">
        <v>323</v>
      </c>
      <c r="W6" s="21" t="s">
        <v>324</v>
      </c>
      <c r="X6" s="21" t="s">
        <v>325</v>
      </c>
      <c r="Y6" s="21" t="s">
        <v>326</v>
      </c>
      <c r="Z6" s="21" t="s">
        <v>327</v>
      </c>
      <c r="AA6" s="21" t="s">
        <v>328</v>
      </c>
    </row>
    <row r="7" spans="2:27" ht="37.5" x14ac:dyDescent="0.3">
      <c r="B7" s="68">
        <v>1</v>
      </c>
      <c r="C7" s="34" t="s">
        <v>329</v>
      </c>
      <c r="D7" s="41" t="s">
        <v>330</v>
      </c>
      <c r="E7" s="41" t="s">
        <v>43</v>
      </c>
      <c r="F7" s="41" t="s">
        <v>28</v>
      </c>
      <c r="H7" s="37"/>
      <c r="I7" s="37"/>
      <c r="J7" s="37"/>
      <c r="K7" s="37"/>
      <c r="L7" s="37"/>
      <c r="M7" s="37"/>
      <c r="N7" s="37"/>
      <c r="O7" s="37"/>
      <c r="P7" s="37"/>
      <c r="Q7" s="37"/>
      <c r="R7" s="37"/>
      <c r="S7" s="37"/>
      <c r="T7" s="37"/>
      <c r="U7" s="37"/>
      <c r="V7" s="37"/>
      <c r="W7" s="37"/>
      <c r="X7" s="37"/>
      <c r="Y7" s="37"/>
      <c r="Z7" s="37"/>
      <c r="AA7" s="37"/>
    </row>
    <row r="8" spans="2:27" ht="37.5" x14ac:dyDescent="0.3">
      <c r="B8" s="68">
        <v>2</v>
      </c>
      <c r="C8" s="98" t="s">
        <v>331</v>
      </c>
      <c r="D8" s="41" t="s">
        <v>332</v>
      </c>
      <c r="E8" s="41" t="s">
        <v>43</v>
      </c>
      <c r="F8" s="41" t="s">
        <v>28</v>
      </c>
      <c r="H8" s="37"/>
      <c r="I8" s="37"/>
      <c r="J8" s="37"/>
      <c r="K8" s="37"/>
      <c r="L8" s="37"/>
      <c r="M8" s="37"/>
      <c r="N8" s="37"/>
      <c r="O8" s="37"/>
      <c r="P8" s="37"/>
      <c r="Q8" s="37"/>
      <c r="R8" s="37"/>
      <c r="S8" s="37"/>
      <c r="T8" s="37"/>
      <c r="U8" s="37"/>
      <c r="V8" s="37"/>
      <c r="W8" s="37"/>
      <c r="X8" s="37"/>
      <c r="Y8" s="37"/>
      <c r="Z8" s="37"/>
      <c r="AA8" s="37"/>
    </row>
    <row r="9" spans="2:27" ht="37.5" x14ac:dyDescent="0.3">
      <c r="B9" s="68">
        <v>3</v>
      </c>
      <c r="C9" s="98" t="s">
        <v>333</v>
      </c>
      <c r="D9" s="41" t="s">
        <v>334</v>
      </c>
      <c r="E9" s="41" t="s">
        <v>43</v>
      </c>
      <c r="F9" s="41" t="s">
        <v>28</v>
      </c>
      <c r="H9" s="37"/>
      <c r="I9" s="37"/>
      <c r="J9" s="37"/>
      <c r="K9" s="37"/>
      <c r="L9" s="37"/>
      <c r="M9" s="37"/>
      <c r="N9" s="37"/>
      <c r="O9" s="37"/>
      <c r="P9" s="37"/>
      <c r="Q9" s="37"/>
      <c r="R9" s="37"/>
      <c r="S9" s="37"/>
      <c r="T9" s="37"/>
      <c r="U9" s="37"/>
      <c r="V9" s="37"/>
      <c r="W9" s="37"/>
      <c r="X9" s="37"/>
      <c r="Y9" s="37"/>
      <c r="Z9" s="37"/>
      <c r="AA9" s="37"/>
    </row>
    <row r="10" spans="2:27" ht="37.5" x14ac:dyDescent="0.3">
      <c r="B10" s="68">
        <v>4</v>
      </c>
      <c r="C10" s="98" t="s">
        <v>335</v>
      </c>
      <c r="D10" s="41" t="s">
        <v>336</v>
      </c>
      <c r="E10" s="41" t="s">
        <v>337</v>
      </c>
      <c r="F10" s="41" t="s">
        <v>28</v>
      </c>
      <c r="H10" s="37"/>
      <c r="I10" s="37"/>
      <c r="J10" s="37"/>
      <c r="K10" s="37"/>
      <c r="L10" s="37"/>
      <c r="M10" s="37"/>
      <c r="N10" s="37"/>
      <c r="O10" s="37"/>
      <c r="P10" s="37"/>
      <c r="Q10" s="37"/>
      <c r="R10" s="37"/>
      <c r="S10" s="37"/>
      <c r="T10" s="37"/>
      <c r="U10" s="37"/>
      <c r="V10" s="37"/>
      <c r="W10" s="37"/>
      <c r="X10" s="37"/>
      <c r="Y10" s="37"/>
      <c r="Z10" s="37"/>
      <c r="AA10" s="37"/>
    </row>
    <row r="11" spans="2:27" ht="37.5" x14ac:dyDescent="0.3">
      <c r="B11" s="68">
        <v>5</v>
      </c>
      <c r="C11" s="98" t="s">
        <v>338</v>
      </c>
      <c r="D11" s="41" t="s">
        <v>339</v>
      </c>
      <c r="E11" s="41" t="s">
        <v>48</v>
      </c>
      <c r="F11" s="41" t="s">
        <v>28</v>
      </c>
      <c r="H11" s="37"/>
      <c r="I11" s="37"/>
      <c r="J11" s="37"/>
      <c r="K11" s="37"/>
      <c r="L11" s="37"/>
      <c r="M11" s="37"/>
      <c r="N11" s="37"/>
      <c r="O11" s="37"/>
      <c r="P11" s="37"/>
      <c r="Q11" s="37"/>
      <c r="R11" s="37"/>
      <c r="S11" s="37"/>
      <c r="T11" s="37"/>
      <c r="U11" s="37"/>
      <c r="V11" s="37"/>
      <c r="W11" s="37"/>
      <c r="X11" s="37"/>
      <c r="Y11" s="37"/>
      <c r="Z11" s="37"/>
      <c r="AA11" s="37"/>
    </row>
    <row r="12" spans="2:27" ht="38.65" customHeight="1" x14ac:dyDescent="0.3">
      <c r="B12" s="68">
        <v>6</v>
      </c>
      <c r="C12" s="98" t="s">
        <v>340</v>
      </c>
      <c r="D12" s="41" t="s">
        <v>28</v>
      </c>
      <c r="E12" s="41" t="s">
        <v>43</v>
      </c>
      <c r="F12" s="41" t="s">
        <v>28</v>
      </c>
      <c r="H12" s="37"/>
      <c r="I12" s="37"/>
      <c r="J12" s="37"/>
      <c r="K12" s="37"/>
      <c r="L12" s="37"/>
      <c r="M12" s="37"/>
      <c r="N12" s="37"/>
      <c r="O12" s="37"/>
      <c r="P12" s="37"/>
      <c r="Q12" s="37"/>
      <c r="R12" s="37"/>
      <c r="S12" s="37"/>
      <c r="T12" s="37"/>
      <c r="U12" s="37"/>
      <c r="V12" s="37"/>
      <c r="W12" s="37"/>
      <c r="X12" s="37"/>
      <c r="Y12" s="37"/>
      <c r="Z12" s="37"/>
      <c r="AA12" s="37"/>
    </row>
    <row r="13" spans="2:27" ht="37.5" x14ac:dyDescent="0.3">
      <c r="B13" s="68">
        <v>7</v>
      </c>
      <c r="C13" s="98" t="s">
        <v>341</v>
      </c>
      <c r="D13" s="41" t="s">
        <v>342</v>
      </c>
      <c r="E13" s="41" t="s">
        <v>46</v>
      </c>
      <c r="F13" s="41">
        <v>1</v>
      </c>
      <c r="H13" s="37"/>
      <c r="I13" s="37"/>
      <c r="J13" s="37"/>
      <c r="K13" s="37"/>
      <c r="L13" s="37"/>
      <c r="M13" s="37"/>
      <c r="N13" s="37"/>
      <c r="O13" s="37"/>
      <c r="P13" s="37"/>
      <c r="Q13" s="37"/>
      <c r="R13" s="37"/>
      <c r="S13" s="37"/>
      <c r="T13" s="37"/>
      <c r="U13" s="37"/>
      <c r="V13" s="37"/>
      <c r="W13" s="37"/>
      <c r="X13" s="37"/>
      <c r="Y13" s="37"/>
      <c r="Z13" s="37"/>
      <c r="AA13" s="37"/>
    </row>
    <row r="14" spans="2:27" ht="37.5" x14ac:dyDescent="0.3">
      <c r="B14" s="68">
        <v>8</v>
      </c>
      <c r="C14" s="98" t="s">
        <v>343</v>
      </c>
      <c r="D14" s="41" t="s">
        <v>344</v>
      </c>
      <c r="E14" s="41" t="s">
        <v>345</v>
      </c>
      <c r="F14" s="41">
        <v>2</v>
      </c>
      <c r="H14" s="37"/>
      <c r="I14" s="37"/>
      <c r="J14" s="37"/>
      <c r="K14" s="37"/>
      <c r="L14" s="37"/>
      <c r="M14" s="37"/>
      <c r="N14" s="37"/>
      <c r="O14" s="37"/>
      <c r="P14" s="37"/>
      <c r="Q14" s="37"/>
      <c r="R14" s="37"/>
      <c r="S14" s="37"/>
      <c r="T14" s="37"/>
      <c r="U14" s="37"/>
      <c r="V14" s="37"/>
      <c r="W14" s="37"/>
      <c r="X14" s="37"/>
      <c r="Y14" s="37"/>
      <c r="Z14" s="37"/>
      <c r="AA14" s="37"/>
    </row>
    <row r="15" spans="2:27" ht="37.5" x14ac:dyDescent="0.3">
      <c r="B15" s="68">
        <v>9</v>
      </c>
      <c r="C15" s="98" t="s">
        <v>346</v>
      </c>
      <c r="D15" s="41" t="s">
        <v>347</v>
      </c>
      <c r="E15" s="41" t="s">
        <v>348</v>
      </c>
      <c r="F15" s="41">
        <v>2</v>
      </c>
      <c r="H15" s="37"/>
      <c r="I15" s="37"/>
      <c r="J15" s="37"/>
      <c r="K15" s="37"/>
      <c r="L15" s="37"/>
      <c r="M15" s="37"/>
      <c r="N15" s="37"/>
      <c r="O15" s="37"/>
      <c r="P15" s="37"/>
      <c r="Q15" s="37"/>
      <c r="R15" s="37"/>
      <c r="S15" s="37"/>
      <c r="T15" s="37"/>
      <c r="U15" s="37"/>
      <c r="V15" s="37"/>
      <c r="W15" s="37"/>
      <c r="X15" s="37"/>
      <c r="Y15" s="37"/>
      <c r="Z15" s="37"/>
      <c r="AA15" s="37"/>
    </row>
    <row r="16" spans="2:27" ht="37.5" x14ac:dyDescent="0.3">
      <c r="B16" s="68">
        <v>10</v>
      </c>
      <c r="C16" s="98" t="s">
        <v>349</v>
      </c>
      <c r="D16" s="41" t="s">
        <v>350</v>
      </c>
      <c r="E16" s="41" t="s">
        <v>348</v>
      </c>
      <c r="F16" s="41">
        <v>2</v>
      </c>
      <c r="H16" s="37"/>
      <c r="I16" s="37"/>
      <c r="J16" s="37"/>
      <c r="K16" s="37"/>
      <c r="L16" s="37"/>
      <c r="M16" s="37"/>
      <c r="N16" s="37"/>
      <c r="O16" s="37"/>
      <c r="P16" s="37"/>
      <c r="Q16" s="37"/>
      <c r="R16" s="37"/>
      <c r="S16" s="37"/>
      <c r="T16" s="37"/>
      <c r="U16" s="37"/>
      <c r="V16" s="37"/>
      <c r="W16" s="37"/>
      <c r="X16" s="37"/>
      <c r="Y16" s="37"/>
      <c r="Z16" s="37"/>
      <c r="AA16" s="37"/>
    </row>
    <row r="17" spans="1:27" ht="37.5" x14ac:dyDescent="0.3">
      <c r="B17" s="68">
        <v>11</v>
      </c>
      <c r="C17" s="98" t="s">
        <v>351</v>
      </c>
      <c r="D17" s="41" t="s">
        <v>352</v>
      </c>
      <c r="E17" s="41" t="s">
        <v>348</v>
      </c>
      <c r="F17" s="41">
        <v>2</v>
      </c>
      <c r="H17" s="37"/>
      <c r="I17" s="37"/>
      <c r="J17" s="37"/>
      <c r="K17" s="37"/>
      <c r="L17" s="37"/>
      <c r="M17" s="37"/>
      <c r="N17" s="37"/>
      <c r="O17" s="37"/>
      <c r="P17" s="37"/>
      <c r="Q17" s="37"/>
      <c r="R17" s="37"/>
      <c r="S17" s="37"/>
      <c r="T17" s="37"/>
      <c r="U17" s="37"/>
      <c r="V17" s="37"/>
      <c r="W17" s="37"/>
      <c r="X17" s="37"/>
      <c r="Y17" s="37"/>
      <c r="Z17" s="37"/>
      <c r="AA17" s="37"/>
    </row>
    <row r="18" spans="1:27" ht="37.5" x14ac:dyDescent="0.3">
      <c r="B18" s="68">
        <v>12</v>
      </c>
      <c r="C18" s="98" t="s">
        <v>353</v>
      </c>
      <c r="D18" s="41" t="s">
        <v>354</v>
      </c>
      <c r="E18" s="41" t="s">
        <v>348</v>
      </c>
      <c r="F18" s="41">
        <v>2</v>
      </c>
      <c r="H18" s="37"/>
      <c r="I18" s="37"/>
      <c r="J18" s="37"/>
      <c r="K18" s="37"/>
      <c r="L18" s="37"/>
      <c r="M18" s="37"/>
      <c r="N18" s="37"/>
      <c r="O18" s="37"/>
      <c r="P18" s="37"/>
      <c r="Q18" s="37"/>
      <c r="R18" s="37"/>
      <c r="S18" s="37"/>
      <c r="T18" s="37"/>
      <c r="U18" s="37"/>
      <c r="V18" s="37"/>
      <c r="W18" s="37"/>
      <c r="X18" s="37"/>
      <c r="Y18" s="37"/>
      <c r="Z18" s="37"/>
      <c r="AA18" s="37"/>
    </row>
    <row r="19" spans="1:27" ht="37.5" x14ac:dyDescent="0.3">
      <c r="B19" s="68">
        <v>13</v>
      </c>
      <c r="C19" s="98" t="s">
        <v>355</v>
      </c>
      <c r="D19" s="41" t="s">
        <v>356</v>
      </c>
      <c r="E19" s="41" t="s">
        <v>348</v>
      </c>
      <c r="F19" s="41">
        <v>2</v>
      </c>
      <c r="H19" s="37"/>
      <c r="I19" s="37"/>
      <c r="J19" s="37"/>
      <c r="K19" s="37"/>
      <c r="L19" s="37"/>
      <c r="M19" s="37"/>
      <c r="N19" s="37"/>
      <c r="O19" s="37"/>
      <c r="P19" s="37"/>
      <c r="Q19" s="37"/>
      <c r="R19" s="37"/>
      <c r="S19" s="37"/>
      <c r="T19" s="37"/>
      <c r="U19" s="37"/>
      <c r="V19" s="37"/>
      <c r="W19" s="37"/>
      <c r="X19" s="37"/>
      <c r="Y19" s="37"/>
      <c r="Z19" s="37"/>
      <c r="AA19" s="37"/>
    </row>
    <row r="20" spans="1:27" ht="37.5" x14ac:dyDescent="0.3">
      <c r="B20" s="68">
        <v>14</v>
      </c>
      <c r="C20" s="98" t="s">
        <v>357</v>
      </c>
      <c r="D20" s="41" t="s">
        <v>358</v>
      </c>
      <c r="E20" s="41" t="s">
        <v>348</v>
      </c>
      <c r="F20" s="41">
        <v>2</v>
      </c>
      <c r="H20" s="37"/>
      <c r="I20" s="37"/>
      <c r="J20" s="37"/>
      <c r="K20" s="37"/>
      <c r="L20" s="37"/>
      <c r="M20" s="37"/>
      <c r="N20" s="37"/>
      <c r="O20" s="37"/>
      <c r="P20" s="37"/>
      <c r="Q20" s="37"/>
      <c r="R20" s="37"/>
      <c r="S20" s="37"/>
      <c r="T20" s="37"/>
      <c r="U20" s="37"/>
      <c r="V20" s="37"/>
      <c r="W20" s="37"/>
      <c r="X20" s="37"/>
      <c r="Y20" s="37"/>
      <c r="Z20" s="37"/>
      <c r="AA20" s="37"/>
    </row>
    <row r="21" spans="1:27" ht="37.5" x14ac:dyDescent="0.3">
      <c r="B21" s="68">
        <v>15</v>
      </c>
      <c r="C21" s="98" t="s">
        <v>359</v>
      </c>
      <c r="D21" s="41" t="s">
        <v>360</v>
      </c>
      <c r="E21" s="41" t="s">
        <v>361</v>
      </c>
      <c r="F21" s="41">
        <v>2</v>
      </c>
      <c r="H21" s="37"/>
      <c r="I21" s="37"/>
      <c r="J21" s="37"/>
      <c r="K21" s="37"/>
      <c r="L21" s="37"/>
      <c r="M21" s="37"/>
      <c r="N21" s="37"/>
      <c r="O21" s="37"/>
      <c r="P21" s="37"/>
      <c r="Q21" s="37"/>
      <c r="R21" s="37"/>
      <c r="S21" s="37"/>
      <c r="T21" s="37"/>
      <c r="U21" s="37"/>
      <c r="V21" s="37"/>
      <c r="W21" s="37"/>
      <c r="X21" s="37"/>
      <c r="Y21" s="37"/>
      <c r="Z21" s="37"/>
      <c r="AA21" s="37"/>
    </row>
    <row r="22" spans="1:27" ht="37.5" x14ac:dyDescent="0.3">
      <c r="B22" s="68">
        <v>16</v>
      </c>
      <c r="C22" s="98" t="s">
        <v>362</v>
      </c>
      <c r="D22" s="41" t="s">
        <v>363</v>
      </c>
      <c r="E22" s="41" t="s">
        <v>361</v>
      </c>
      <c r="F22" s="41">
        <v>2</v>
      </c>
      <c r="H22" s="37"/>
      <c r="I22" s="37"/>
      <c r="J22" s="37"/>
      <c r="K22" s="37"/>
      <c r="L22" s="37"/>
      <c r="M22" s="37"/>
      <c r="N22" s="37"/>
      <c r="O22" s="37"/>
      <c r="P22" s="37"/>
      <c r="Q22" s="37"/>
      <c r="R22" s="37"/>
      <c r="S22" s="37"/>
      <c r="T22" s="37"/>
      <c r="U22" s="37"/>
      <c r="V22" s="37"/>
      <c r="W22" s="37"/>
      <c r="X22" s="37"/>
      <c r="Y22" s="37"/>
      <c r="Z22" s="37"/>
      <c r="AA22" s="37"/>
    </row>
    <row r="23" spans="1:27" ht="37.5" x14ac:dyDescent="0.3">
      <c r="B23" s="68">
        <v>17</v>
      </c>
      <c r="C23" s="98" t="s">
        <v>364</v>
      </c>
      <c r="D23" s="41" t="s">
        <v>365</v>
      </c>
      <c r="E23" s="41" t="s">
        <v>366</v>
      </c>
      <c r="F23" s="41" t="s">
        <v>28</v>
      </c>
      <c r="H23" s="37"/>
      <c r="I23" s="37"/>
      <c r="J23" s="37"/>
      <c r="K23" s="37"/>
      <c r="L23" s="37"/>
      <c r="M23" s="37"/>
      <c r="N23" s="37"/>
      <c r="O23" s="37"/>
      <c r="P23" s="37"/>
      <c r="Q23" s="37"/>
      <c r="R23" s="37"/>
      <c r="S23" s="37"/>
      <c r="T23" s="37"/>
      <c r="U23" s="37"/>
      <c r="V23" s="37"/>
      <c r="W23" s="37"/>
      <c r="X23" s="37"/>
      <c r="Y23" s="37"/>
      <c r="Z23" s="37"/>
      <c r="AA23" s="37"/>
    </row>
    <row r="24" spans="1:27" ht="37.5" x14ac:dyDescent="0.35">
      <c r="A24" s="5"/>
      <c r="B24" s="68">
        <v>18</v>
      </c>
      <c r="C24" s="98" t="s">
        <v>367</v>
      </c>
      <c r="D24" s="41" t="s">
        <v>368</v>
      </c>
      <c r="E24" s="41" t="s">
        <v>366</v>
      </c>
      <c r="F24" s="41" t="s">
        <v>28</v>
      </c>
      <c r="G24" s="5"/>
      <c r="H24" s="23"/>
      <c r="I24" s="23"/>
      <c r="J24" s="23"/>
      <c r="K24" s="23"/>
      <c r="L24" s="23"/>
      <c r="M24" s="23"/>
      <c r="N24" s="23"/>
      <c r="O24" s="23"/>
      <c r="P24" s="23"/>
      <c r="Q24" s="23"/>
      <c r="R24" s="23"/>
      <c r="S24" s="23"/>
      <c r="T24" s="23"/>
      <c r="U24" s="23"/>
      <c r="V24" s="23"/>
      <c r="W24" s="23"/>
      <c r="X24" s="23"/>
      <c r="Y24" s="23"/>
      <c r="Z24" s="23"/>
      <c r="AA24" s="23"/>
    </row>
    <row r="25" spans="1:27" x14ac:dyDescent="0.3"/>
    <row r="26" spans="1:27" x14ac:dyDescent="0.3"/>
    <row r="27" spans="1:27" x14ac:dyDescent="0.3"/>
    <row r="28" spans="1:27" x14ac:dyDescent="0.3">
      <c r="B28" s="53" t="s">
        <v>54</v>
      </c>
      <c r="C28" s="26"/>
    </row>
    <row r="29" spans="1:27" x14ac:dyDescent="0.3">
      <c r="B29" s="26"/>
      <c r="C29" s="26"/>
    </row>
    <row r="30" spans="1:27" x14ac:dyDescent="0.3">
      <c r="B30" s="54"/>
      <c r="C30" s="26" t="s">
        <v>55</v>
      </c>
    </row>
    <row r="31" spans="1:27" x14ac:dyDescent="0.3">
      <c r="B31" s="26"/>
      <c r="C31" s="26"/>
    </row>
    <row r="32" spans="1:27" x14ac:dyDescent="0.3">
      <c r="B32" s="55"/>
      <c r="C32" s="26" t="s">
        <v>56</v>
      </c>
    </row>
    <row r="33" spans="2:9" x14ac:dyDescent="0.3"/>
    <row r="34" spans="2:9" x14ac:dyDescent="0.3"/>
    <row r="35" spans="2:9" x14ac:dyDescent="0.3"/>
    <row r="36" spans="2:9" s="26" customFormat="1" ht="14.5" x14ac:dyDescent="0.35">
      <c r="B36" s="133" t="s">
        <v>369</v>
      </c>
      <c r="C36" s="134"/>
      <c r="D36" s="134"/>
      <c r="E36" s="134"/>
      <c r="F36" s="134"/>
      <c r="G36" s="134"/>
      <c r="H36" s="134"/>
      <c r="I36" s="135"/>
    </row>
    <row r="37" spans="2:9" x14ac:dyDescent="0.3"/>
    <row r="38" spans="2:9" s="6" customFormat="1" ht="13.5" x14ac:dyDescent="0.25">
      <c r="B38" s="56" t="s">
        <v>21</v>
      </c>
      <c r="C38" s="136" t="s">
        <v>59</v>
      </c>
      <c r="D38" s="136"/>
      <c r="E38" s="136"/>
      <c r="F38" s="136"/>
      <c r="G38" s="136"/>
      <c r="H38" s="136"/>
      <c r="I38" s="136"/>
    </row>
    <row r="39" spans="2:9" s="6" customFormat="1" ht="42" customHeight="1" x14ac:dyDescent="0.25">
      <c r="B39" s="57">
        <v>1</v>
      </c>
      <c r="C39" s="124" t="s">
        <v>370</v>
      </c>
      <c r="D39" s="125"/>
      <c r="E39" s="125"/>
      <c r="F39" s="125"/>
      <c r="G39" s="125"/>
      <c r="H39" s="125"/>
      <c r="I39" s="125"/>
    </row>
    <row r="40" spans="2:9" s="6" customFormat="1" ht="25.5" customHeight="1" x14ac:dyDescent="0.25">
      <c r="B40" s="57">
        <v>2</v>
      </c>
      <c r="C40" s="124" t="s">
        <v>371</v>
      </c>
      <c r="D40" s="125"/>
      <c r="E40" s="125"/>
      <c r="F40" s="125"/>
      <c r="G40" s="125"/>
      <c r="H40" s="125"/>
      <c r="I40" s="125"/>
    </row>
    <row r="41" spans="2:9" s="6" customFormat="1" ht="27" customHeight="1" x14ac:dyDescent="0.25">
      <c r="B41" s="57">
        <v>3</v>
      </c>
      <c r="C41" s="124" t="s">
        <v>372</v>
      </c>
      <c r="D41" s="125"/>
      <c r="E41" s="125"/>
      <c r="F41" s="125"/>
      <c r="G41" s="125"/>
      <c r="H41" s="125"/>
      <c r="I41" s="125"/>
    </row>
    <row r="42" spans="2:9" s="6" customFormat="1" ht="40.5" customHeight="1" x14ac:dyDescent="0.25">
      <c r="B42" s="57">
        <v>4</v>
      </c>
      <c r="C42" s="124" t="s">
        <v>373</v>
      </c>
      <c r="D42" s="125"/>
      <c r="E42" s="125"/>
      <c r="F42" s="125"/>
      <c r="G42" s="125"/>
      <c r="H42" s="125"/>
      <c r="I42" s="125"/>
    </row>
    <row r="43" spans="2:9" s="6" customFormat="1" ht="40.5" customHeight="1" x14ac:dyDescent="0.25">
      <c r="B43" s="57">
        <v>5</v>
      </c>
      <c r="C43" s="124" t="s">
        <v>374</v>
      </c>
      <c r="D43" s="125"/>
      <c r="E43" s="125"/>
      <c r="F43" s="125"/>
      <c r="G43" s="125"/>
      <c r="H43" s="125"/>
      <c r="I43" s="125"/>
    </row>
    <row r="44" spans="2:9" s="6" customFormat="1" ht="50.65" customHeight="1" x14ac:dyDescent="0.25">
      <c r="B44" s="57">
        <v>6</v>
      </c>
      <c r="C44" s="124" t="s">
        <v>375</v>
      </c>
      <c r="D44" s="125"/>
      <c r="E44" s="125"/>
      <c r="F44" s="125"/>
      <c r="G44" s="125"/>
      <c r="H44" s="125"/>
      <c r="I44" s="125"/>
    </row>
    <row r="45" spans="2:9" s="6" customFormat="1" ht="27.4" customHeight="1" x14ac:dyDescent="0.25">
      <c r="B45" s="57">
        <v>7</v>
      </c>
      <c r="C45" s="124" t="s">
        <v>376</v>
      </c>
      <c r="D45" s="125"/>
      <c r="E45" s="125"/>
      <c r="F45" s="125"/>
      <c r="G45" s="125"/>
      <c r="H45" s="125"/>
      <c r="I45" s="125"/>
    </row>
    <row r="46" spans="2:9" s="6" customFormat="1" ht="37.15" customHeight="1" x14ac:dyDescent="0.25">
      <c r="B46" s="57">
        <v>8</v>
      </c>
      <c r="C46" s="124" t="s">
        <v>377</v>
      </c>
      <c r="D46" s="125"/>
      <c r="E46" s="125"/>
      <c r="F46" s="125"/>
      <c r="G46" s="125"/>
      <c r="H46" s="125"/>
      <c r="I46" s="125"/>
    </row>
    <row r="47" spans="2:9" s="6" customFormat="1" ht="31.5" customHeight="1" x14ac:dyDescent="0.25">
      <c r="B47" s="57">
        <v>9</v>
      </c>
      <c r="C47" s="124" t="s">
        <v>378</v>
      </c>
      <c r="D47" s="125"/>
      <c r="E47" s="125"/>
      <c r="F47" s="125"/>
      <c r="G47" s="125"/>
      <c r="H47" s="125"/>
      <c r="I47" s="125"/>
    </row>
    <row r="48" spans="2:9" s="6" customFormat="1" ht="28.9" customHeight="1" x14ac:dyDescent="0.25">
      <c r="B48" s="57">
        <v>10</v>
      </c>
      <c r="C48" s="124" t="s">
        <v>379</v>
      </c>
      <c r="D48" s="125"/>
      <c r="E48" s="125"/>
      <c r="F48" s="125"/>
      <c r="G48" s="125"/>
      <c r="H48" s="125"/>
      <c r="I48" s="125"/>
    </row>
    <row r="49" spans="2:9" s="6" customFormat="1" ht="33" customHeight="1" x14ac:dyDescent="0.25">
      <c r="B49" s="57">
        <v>11</v>
      </c>
      <c r="C49" s="124" t="s">
        <v>380</v>
      </c>
      <c r="D49" s="125"/>
      <c r="E49" s="125"/>
      <c r="F49" s="125"/>
      <c r="G49" s="125"/>
      <c r="H49" s="125"/>
      <c r="I49" s="125"/>
    </row>
    <row r="50" spans="2:9" s="6" customFormat="1" ht="59.65" customHeight="1" x14ac:dyDescent="0.25">
      <c r="B50" s="57">
        <v>12</v>
      </c>
      <c r="C50" s="124" t="s">
        <v>381</v>
      </c>
      <c r="D50" s="125"/>
      <c r="E50" s="125"/>
      <c r="F50" s="125"/>
      <c r="G50" s="125"/>
      <c r="H50" s="125"/>
      <c r="I50" s="125"/>
    </row>
    <row r="51" spans="2:9" s="6" customFormat="1" ht="25.5" customHeight="1" x14ac:dyDescent="0.25">
      <c r="B51" s="57">
        <v>13</v>
      </c>
      <c r="C51" s="124" t="s">
        <v>382</v>
      </c>
      <c r="D51" s="125"/>
      <c r="E51" s="125"/>
      <c r="F51" s="125"/>
      <c r="G51" s="125"/>
      <c r="H51" s="125"/>
      <c r="I51" s="125"/>
    </row>
    <row r="52" spans="2:9" s="6" customFormat="1" ht="25.9" customHeight="1" x14ac:dyDescent="0.25">
      <c r="B52" s="57">
        <v>14</v>
      </c>
      <c r="C52" s="124" t="s">
        <v>383</v>
      </c>
      <c r="D52" s="125"/>
      <c r="E52" s="125"/>
      <c r="F52" s="125"/>
      <c r="G52" s="125"/>
      <c r="H52" s="125"/>
      <c r="I52" s="125"/>
    </row>
    <row r="53" spans="2:9" s="6" customFormat="1" ht="22.9" customHeight="1" x14ac:dyDescent="0.25">
      <c r="B53" s="57">
        <v>15</v>
      </c>
      <c r="C53" s="124" t="s">
        <v>384</v>
      </c>
      <c r="D53" s="125"/>
      <c r="E53" s="125"/>
      <c r="F53" s="125"/>
      <c r="G53" s="125"/>
      <c r="H53" s="125"/>
      <c r="I53" s="125"/>
    </row>
    <row r="54" spans="2:9" s="6" customFormat="1" ht="28.9" customHeight="1" x14ac:dyDescent="0.25">
      <c r="B54" s="57">
        <v>16</v>
      </c>
      <c r="C54" s="124" t="s">
        <v>385</v>
      </c>
      <c r="D54" s="125"/>
      <c r="E54" s="125"/>
      <c r="F54" s="125"/>
      <c r="G54" s="125"/>
      <c r="H54" s="125"/>
      <c r="I54" s="125"/>
    </row>
    <row r="55" spans="2:9" s="6" customFormat="1" ht="41.65" customHeight="1" x14ac:dyDescent="0.25">
      <c r="B55" s="57">
        <v>17</v>
      </c>
      <c r="C55" s="124" t="s">
        <v>386</v>
      </c>
      <c r="D55" s="125"/>
      <c r="E55" s="125"/>
      <c r="F55" s="125"/>
      <c r="G55" s="125"/>
      <c r="H55" s="125"/>
      <c r="I55" s="125"/>
    </row>
    <row r="56" spans="2:9" s="6" customFormat="1" ht="58.5" customHeight="1" x14ac:dyDescent="0.25">
      <c r="B56" s="57">
        <v>18</v>
      </c>
      <c r="C56" s="124" t="s">
        <v>387</v>
      </c>
      <c r="D56" s="125"/>
      <c r="E56" s="125"/>
      <c r="F56" s="125"/>
      <c r="G56" s="125"/>
      <c r="H56" s="125"/>
      <c r="I56" s="125"/>
    </row>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row r="68" x14ac:dyDescent="0.3"/>
    <row r="69" x14ac:dyDescent="0.3"/>
    <row r="70" x14ac:dyDescent="0.3"/>
    <row r="71" x14ac:dyDescent="0.3"/>
    <row r="72" x14ac:dyDescent="0.3"/>
    <row r="73" x14ac:dyDescent="0.3"/>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B4" sqref="B4"/>
    </sheetView>
  </sheetViews>
  <sheetFormatPr defaultColWidth="0" defaultRowHeight="14" x14ac:dyDescent="0.3"/>
  <cols>
    <col min="1" max="1" width="1.75" customWidth="1"/>
    <col min="2" max="2" width="16.25" customWidth="1"/>
    <col min="3" max="3" width="22.5" customWidth="1"/>
    <col min="4" max="4" width="31.58203125" customWidth="1"/>
    <col min="5" max="5" width="62.5" customWidth="1"/>
    <col min="6" max="6" width="31" customWidth="1"/>
    <col min="7" max="8" width="8.75" customWidth="1"/>
    <col min="9" max="16384" width="8.75" hidden="1"/>
  </cols>
  <sheetData>
    <row r="1" spans="2:6" ht="20" x14ac:dyDescent="0.3">
      <c r="B1" s="117" t="s">
        <v>14</v>
      </c>
      <c r="C1" s="117"/>
      <c r="D1" s="2" t="str">
        <f>'Cover sheet'!C1</f>
        <v>DCWW</v>
      </c>
    </row>
    <row r="2" spans="2:6" ht="12" customHeight="1" thickBot="1" x14ac:dyDescent="0.35"/>
    <row r="3" spans="2:6" ht="30" customHeight="1" thickBot="1" x14ac:dyDescent="0.35">
      <c r="B3" s="19" t="s">
        <v>15</v>
      </c>
      <c r="C3" s="20" t="s">
        <v>16</v>
      </c>
      <c r="D3" s="21" t="s">
        <v>17</v>
      </c>
      <c r="E3" s="20" t="s">
        <v>18</v>
      </c>
      <c r="F3" s="20" t="s">
        <v>19</v>
      </c>
    </row>
    <row r="4" spans="2:6" ht="14.5" customHeight="1" x14ac:dyDescent="0.3">
      <c r="B4" s="110">
        <v>44887</v>
      </c>
      <c r="C4" s="22" t="s">
        <v>393</v>
      </c>
      <c r="D4" s="22" t="s">
        <v>394</v>
      </c>
      <c r="E4" s="23" t="s">
        <v>390</v>
      </c>
      <c r="F4" s="23" t="s">
        <v>390</v>
      </c>
    </row>
    <row r="5" spans="2:6" x14ac:dyDescent="0.3">
      <c r="B5" s="22"/>
      <c r="C5" s="22"/>
      <c r="D5" s="22"/>
      <c r="E5" s="23"/>
      <c r="F5" s="23"/>
    </row>
    <row r="6" spans="2:6" x14ac:dyDescent="0.3">
      <c r="B6" s="22"/>
      <c r="C6" s="22"/>
      <c r="D6" s="22"/>
      <c r="E6" s="23"/>
      <c r="F6" s="23"/>
    </row>
    <row r="7" spans="2:6" x14ac:dyDescent="0.3">
      <c r="B7" s="22"/>
      <c r="C7" s="22"/>
      <c r="D7" s="22"/>
      <c r="E7" s="23"/>
      <c r="F7" s="23"/>
    </row>
    <row r="8" spans="2:6" x14ac:dyDescent="0.3">
      <c r="B8" s="22"/>
      <c r="C8" s="22"/>
      <c r="D8" s="22"/>
      <c r="E8" s="23"/>
      <c r="F8" s="23"/>
    </row>
    <row r="9" spans="2:6" x14ac:dyDescent="0.3">
      <c r="B9" s="22"/>
      <c r="C9" s="22"/>
      <c r="D9" s="22"/>
      <c r="E9" s="23"/>
      <c r="F9" s="23"/>
    </row>
    <row r="10" spans="2:6" x14ac:dyDescent="0.3">
      <c r="B10" s="22"/>
      <c r="C10" s="22"/>
      <c r="D10" s="22"/>
      <c r="E10" s="23"/>
      <c r="F10" s="23"/>
    </row>
    <row r="11" spans="2:6" x14ac:dyDescent="0.3">
      <c r="B11" s="23"/>
      <c r="C11" s="23"/>
      <c r="D11" s="23"/>
      <c r="E11" s="23"/>
      <c r="F11" s="23"/>
    </row>
    <row r="12" spans="2:6" x14ac:dyDescent="0.3">
      <c r="B12" s="23"/>
      <c r="C12" s="23"/>
      <c r="D12" s="23"/>
      <c r="E12" s="23"/>
      <c r="F12" s="23"/>
    </row>
    <row r="13" spans="2:6" x14ac:dyDescent="0.3">
      <c r="B13" s="23"/>
      <c r="C13" s="23"/>
      <c r="D13" s="23"/>
      <c r="E13" s="23"/>
      <c r="F13" s="23"/>
    </row>
    <row r="14" spans="2:6" x14ac:dyDescent="0.3">
      <c r="B14" s="23"/>
      <c r="C14" s="23"/>
      <c r="D14" s="23"/>
      <c r="E14" s="23"/>
      <c r="F14" s="23"/>
    </row>
    <row r="15" spans="2:6" x14ac:dyDescent="0.3">
      <c r="B15" s="23"/>
      <c r="C15" s="23"/>
      <c r="D15" s="23"/>
      <c r="E15" s="23"/>
      <c r="F15" s="23"/>
    </row>
    <row r="16" spans="2:6" x14ac:dyDescent="0.3">
      <c r="B16" s="23"/>
      <c r="C16" s="23"/>
      <c r="D16" s="23"/>
      <c r="E16" s="23"/>
      <c r="F16" s="23"/>
    </row>
    <row r="17" spans="2:6" x14ac:dyDescent="0.3">
      <c r="B17" s="23"/>
      <c r="C17" s="23"/>
      <c r="D17" s="23"/>
      <c r="E17" s="23"/>
      <c r="F17" s="23"/>
    </row>
    <row r="18" spans="2:6" x14ac:dyDescent="0.3">
      <c r="B18" s="23"/>
      <c r="C18" s="23"/>
      <c r="D18" s="23"/>
      <c r="E18" s="23"/>
      <c r="F18" s="23"/>
    </row>
    <row r="19" spans="2:6" x14ac:dyDescent="0.3">
      <c r="B19" s="23"/>
      <c r="C19" s="23"/>
      <c r="D19" s="23"/>
      <c r="E19" s="23"/>
      <c r="F19" s="23"/>
    </row>
    <row r="20" spans="2:6" x14ac:dyDescent="0.3">
      <c r="B20" s="23"/>
      <c r="C20" s="23"/>
      <c r="D20" s="23"/>
      <c r="E20" s="23"/>
      <c r="F20" s="23"/>
    </row>
    <row r="21" spans="2:6" x14ac:dyDescent="0.3">
      <c r="B21" s="23"/>
      <c r="C21" s="23"/>
      <c r="D21" s="23"/>
      <c r="E21" s="23"/>
      <c r="F21" s="23"/>
    </row>
    <row r="22" spans="2:6" x14ac:dyDescent="0.3">
      <c r="B22" s="23"/>
      <c r="C22" s="23"/>
      <c r="D22" s="23"/>
      <c r="E22" s="23"/>
      <c r="F22" s="23"/>
    </row>
    <row r="23" spans="2:6" x14ac:dyDescent="0.3">
      <c r="B23" s="23"/>
      <c r="C23" s="23"/>
      <c r="D23" s="23"/>
      <c r="E23" s="23"/>
      <c r="F23" s="23"/>
    </row>
    <row r="24" spans="2:6" x14ac:dyDescent="0.3">
      <c r="B24" s="23"/>
      <c r="C24" s="23"/>
      <c r="D24" s="23"/>
      <c r="E24" s="23"/>
      <c r="F24" s="23"/>
    </row>
    <row r="25" spans="2:6" x14ac:dyDescent="0.3">
      <c r="B25" s="23"/>
      <c r="C25" s="23"/>
      <c r="D25" s="23"/>
      <c r="E25" s="23"/>
      <c r="F25" s="23"/>
    </row>
    <row r="26" spans="2:6" x14ac:dyDescent="0.3">
      <c r="B26" s="23"/>
      <c r="C26" s="23"/>
      <c r="D26" s="23"/>
      <c r="E26" s="23"/>
      <c r="F26" s="23"/>
    </row>
    <row r="27" spans="2:6" x14ac:dyDescent="0.3">
      <c r="B27" s="23"/>
      <c r="C27" s="23"/>
      <c r="D27" s="23"/>
      <c r="E27" s="23"/>
      <c r="F27" s="23"/>
    </row>
    <row r="28" spans="2:6" x14ac:dyDescent="0.3">
      <c r="B28" s="23"/>
      <c r="C28" s="23"/>
      <c r="D28" s="23"/>
      <c r="E28" s="23"/>
      <c r="F28" s="23"/>
    </row>
    <row r="29" spans="2:6" x14ac:dyDescent="0.3">
      <c r="B29" s="23"/>
      <c r="C29" s="23"/>
      <c r="D29" s="23"/>
      <c r="E29" s="23"/>
      <c r="F29" s="23"/>
    </row>
    <row r="30" spans="2:6" x14ac:dyDescent="0.3">
      <c r="B30" s="23"/>
      <c r="C30" s="23"/>
      <c r="D30" s="23"/>
      <c r="E30" s="23"/>
      <c r="F30" s="23"/>
    </row>
    <row r="31" spans="2:6" x14ac:dyDescent="0.3">
      <c r="B31" s="23"/>
      <c r="C31" s="23"/>
      <c r="D31" s="23"/>
      <c r="E31" s="23"/>
      <c r="F31" s="23"/>
    </row>
    <row r="32" spans="2:6" x14ac:dyDescent="0.3">
      <c r="B32" s="23"/>
      <c r="C32" s="23"/>
      <c r="D32" s="23"/>
      <c r="E32" s="23"/>
      <c r="F32" s="23"/>
    </row>
    <row r="33" spans="2:6" x14ac:dyDescent="0.3">
      <c r="B33" s="23"/>
      <c r="C33" s="23"/>
      <c r="D33" s="23"/>
      <c r="E33" s="23"/>
      <c r="F33" s="23"/>
    </row>
    <row r="34" spans="2:6" x14ac:dyDescent="0.3">
      <c r="B34" s="23"/>
      <c r="C34" s="23"/>
      <c r="D34" s="23"/>
      <c r="E34" s="23"/>
      <c r="F34" s="23"/>
    </row>
    <row r="35" spans="2:6" x14ac:dyDescent="0.3">
      <c r="B35" s="23"/>
      <c r="C35" s="23"/>
      <c r="D35" s="23"/>
      <c r="E35" s="23"/>
      <c r="F35" s="23"/>
    </row>
    <row r="36" spans="2:6" x14ac:dyDescent="0.3">
      <c r="B36" s="23"/>
      <c r="C36" s="23"/>
      <c r="D36" s="23"/>
      <c r="E36" s="23"/>
      <c r="F36" s="23"/>
    </row>
    <row r="37" spans="2:6" x14ac:dyDescent="0.3">
      <c r="B37" s="23"/>
      <c r="C37" s="23"/>
      <c r="D37" s="23"/>
      <c r="E37" s="23"/>
      <c r="F37" s="23"/>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70" zoomScaleNormal="70" workbookViewId="0">
      <pane ySplit="6" topLeftCell="A7" activePane="bottomLeft" state="frozen"/>
      <selection activeCell="E25" sqref="E25"/>
      <selection pane="bottomLeft" activeCell="C1" sqref="C1"/>
    </sheetView>
  </sheetViews>
  <sheetFormatPr defaultColWidth="0" defaultRowHeight="14" zeroHeight="1" x14ac:dyDescent="0.3"/>
  <cols>
    <col min="1" max="1" width="2.58203125" style="26" customWidth="1"/>
    <col min="2" max="2" width="4.08203125" style="26" customWidth="1"/>
    <col min="3" max="3" width="72.25" style="26" customWidth="1"/>
    <col min="4" max="4" width="16.58203125" style="26" customWidth="1"/>
    <col min="5" max="5" width="14.58203125" style="26" customWidth="1"/>
    <col min="6" max="6" width="5.58203125" style="26" customWidth="1"/>
    <col min="7" max="7" width="3.25" style="59" customWidth="1"/>
    <col min="8" max="8" width="65.25" style="32" customWidth="1"/>
    <col min="9" max="9" width="48.6640625" style="26" customWidth="1"/>
    <col min="10" max="10" width="2.5" style="26" customWidth="1"/>
    <col min="11" max="11" width="2.58203125" style="26" customWidth="1"/>
    <col min="12" max="12" width="0" style="26" hidden="1" customWidth="1"/>
    <col min="13" max="16384" width="8.75" style="26" hidden="1"/>
  </cols>
  <sheetData>
    <row r="1" spans="2:9" ht="25.15" customHeight="1" x14ac:dyDescent="0.3">
      <c r="B1" s="1" t="s">
        <v>20</v>
      </c>
      <c r="C1" s="24"/>
      <c r="D1" s="25"/>
      <c r="E1" s="24"/>
      <c r="H1" s="26"/>
    </row>
    <row r="2" spans="2:9" s="27" customFormat="1" ht="14.5" thickBot="1" x14ac:dyDescent="0.35">
      <c r="G2" s="82"/>
      <c r="H2" s="28"/>
    </row>
    <row r="3" spans="2:9" s="27" customFormat="1" ht="16.5" thickBot="1" x14ac:dyDescent="0.35">
      <c r="B3" s="129" t="s">
        <v>3</v>
      </c>
      <c r="C3" s="130"/>
      <c r="D3" s="131" t="str">
        <f>'Cover sheet'!C5</f>
        <v>DCWW</v>
      </c>
      <c r="E3" s="131"/>
      <c r="F3" s="131"/>
      <c r="G3" s="76"/>
      <c r="H3" s="28"/>
    </row>
    <row r="4" spans="2:9" s="27" customFormat="1" ht="19.149999999999999" customHeight="1" thickBot="1" x14ac:dyDescent="0.35">
      <c r="B4" s="129" t="s">
        <v>5</v>
      </c>
      <c r="C4" s="130"/>
      <c r="D4" s="131" t="str">
        <f>'Cover sheet'!C6</f>
        <v>Whitbourne</v>
      </c>
      <c r="E4" s="131"/>
      <c r="F4" s="131"/>
      <c r="G4" s="76"/>
      <c r="H4" s="28"/>
    </row>
    <row r="5" spans="2:9" s="27" customFormat="1" ht="15.5" thickBot="1" x14ac:dyDescent="0.45">
      <c r="B5" s="29"/>
      <c r="C5" s="29"/>
      <c r="G5" s="82"/>
      <c r="H5" s="28"/>
    </row>
    <row r="6" spans="2:9" ht="16.899999999999999" customHeight="1" thickBot="1" x14ac:dyDescent="0.35">
      <c r="B6" s="20" t="s">
        <v>21</v>
      </c>
      <c r="C6" s="21" t="s">
        <v>22</v>
      </c>
      <c r="D6" s="21" t="s">
        <v>23</v>
      </c>
      <c r="E6" s="77" t="s">
        <v>24</v>
      </c>
      <c r="F6" s="90" t="s">
        <v>25</v>
      </c>
      <c r="G6" s="83"/>
      <c r="H6" s="118" t="s">
        <v>26</v>
      </c>
      <c r="I6" s="119"/>
    </row>
    <row r="7" spans="2:9" ht="40.15" customHeight="1" x14ac:dyDescent="0.3">
      <c r="B7" s="30">
        <v>1</v>
      </c>
      <c r="C7" s="51" t="s">
        <v>27</v>
      </c>
      <c r="D7" s="51" t="s">
        <v>28</v>
      </c>
      <c r="E7" s="69" t="s">
        <v>29</v>
      </c>
      <c r="F7" s="30" t="s">
        <v>28</v>
      </c>
      <c r="G7" s="71"/>
      <c r="H7" s="103" t="s">
        <v>397</v>
      </c>
      <c r="I7" s="31" t="str">
        <f>'Cover sheet'!C13</f>
        <v>https://www.dwrcymru.com/en/our-services/water/water-resources/ofwat-market-tables</v>
      </c>
    </row>
    <row r="8" spans="2:9" ht="40.15" customHeight="1" x14ac:dyDescent="0.3">
      <c r="B8" s="30">
        <v>2</v>
      </c>
      <c r="C8" s="51" t="s">
        <v>30</v>
      </c>
      <c r="D8" s="51" t="s">
        <v>28</v>
      </c>
      <c r="E8" s="69" t="s">
        <v>31</v>
      </c>
      <c r="F8" s="30">
        <v>0</v>
      </c>
      <c r="G8" s="71"/>
      <c r="H8" s="103">
        <v>1</v>
      </c>
    </row>
    <row r="9" spans="2:9" ht="40.15" customHeight="1" x14ac:dyDescent="0.3">
      <c r="B9" s="30">
        <v>3</v>
      </c>
      <c r="C9" s="51" t="s">
        <v>32</v>
      </c>
      <c r="D9" s="51" t="s">
        <v>28</v>
      </c>
      <c r="E9" s="69" t="s">
        <v>33</v>
      </c>
      <c r="F9" s="30">
        <v>0</v>
      </c>
      <c r="G9" s="71"/>
      <c r="H9" s="104">
        <v>0</v>
      </c>
    </row>
    <row r="10" spans="2:9" ht="40.15" customHeight="1" x14ac:dyDescent="0.3">
      <c r="B10" s="30">
        <v>4</v>
      </c>
      <c r="C10" s="51" t="s">
        <v>34</v>
      </c>
      <c r="D10" s="51" t="s">
        <v>28</v>
      </c>
      <c r="E10" s="69" t="s">
        <v>33</v>
      </c>
      <c r="F10" s="30">
        <v>0</v>
      </c>
      <c r="G10" s="71"/>
      <c r="H10" s="104">
        <v>0</v>
      </c>
    </row>
    <row r="11" spans="2:9" ht="40.15" customHeight="1" x14ac:dyDescent="0.3">
      <c r="B11" s="30">
        <v>5</v>
      </c>
      <c r="C11" s="51" t="s">
        <v>35</v>
      </c>
      <c r="D11" s="51" t="s">
        <v>28</v>
      </c>
      <c r="E11" s="69" t="s">
        <v>33</v>
      </c>
      <c r="F11" s="30">
        <v>0</v>
      </c>
      <c r="G11" s="71"/>
      <c r="H11" s="104">
        <v>1</v>
      </c>
    </row>
    <row r="12" spans="2:9" ht="40.15" customHeight="1" x14ac:dyDescent="0.3">
      <c r="B12" s="30">
        <v>6</v>
      </c>
      <c r="C12" s="51" t="s">
        <v>36</v>
      </c>
      <c r="D12" s="51" t="s">
        <v>28</v>
      </c>
      <c r="E12" s="69" t="s">
        <v>33</v>
      </c>
      <c r="F12" s="30">
        <v>0</v>
      </c>
      <c r="G12" s="71"/>
      <c r="H12" s="104">
        <v>0</v>
      </c>
    </row>
    <row r="13" spans="2:9" ht="40.15" customHeight="1" x14ac:dyDescent="0.3">
      <c r="B13" s="30">
        <v>7</v>
      </c>
      <c r="C13" s="51" t="s">
        <v>37</v>
      </c>
      <c r="D13" s="51" t="s">
        <v>28</v>
      </c>
      <c r="E13" s="69" t="s">
        <v>33</v>
      </c>
      <c r="F13" s="30" t="s">
        <v>28</v>
      </c>
      <c r="G13" s="71"/>
      <c r="H13" s="103" t="s">
        <v>398</v>
      </c>
    </row>
    <row r="14" spans="2:9" ht="40.15" customHeight="1" x14ac:dyDescent="0.3">
      <c r="B14" s="30">
        <v>8</v>
      </c>
      <c r="C14" s="51" t="s">
        <v>38</v>
      </c>
      <c r="D14" s="51" t="s">
        <v>28</v>
      </c>
      <c r="E14" s="69" t="s">
        <v>39</v>
      </c>
      <c r="F14" s="30">
        <v>0</v>
      </c>
      <c r="G14" s="71"/>
      <c r="H14" s="103" t="s">
        <v>399</v>
      </c>
    </row>
    <row r="15" spans="2:9" ht="40.15" customHeight="1" x14ac:dyDescent="0.3">
      <c r="B15" s="30">
        <v>9</v>
      </c>
      <c r="C15" s="51" t="s">
        <v>40</v>
      </c>
      <c r="D15" s="52" t="s">
        <v>28</v>
      </c>
      <c r="E15" s="69" t="s">
        <v>39</v>
      </c>
      <c r="F15" s="30">
        <v>0</v>
      </c>
      <c r="G15" s="71"/>
      <c r="H15" s="103" t="s">
        <v>400</v>
      </c>
    </row>
    <row r="16" spans="2:9" ht="40.15" customHeight="1" x14ac:dyDescent="0.3">
      <c r="B16" s="30">
        <v>10</v>
      </c>
      <c r="C16" s="51" t="s">
        <v>41</v>
      </c>
      <c r="D16" s="52" t="s">
        <v>28</v>
      </c>
      <c r="E16" s="84" t="s">
        <v>39</v>
      </c>
      <c r="F16" s="30">
        <v>0</v>
      </c>
      <c r="G16" s="71"/>
      <c r="H16" s="103" t="s">
        <v>401</v>
      </c>
    </row>
    <row r="17" spans="2:8" ht="40.15" customHeight="1" x14ac:dyDescent="0.3">
      <c r="B17" s="30">
        <v>11</v>
      </c>
      <c r="C17" s="51" t="s">
        <v>42</v>
      </c>
      <c r="D17" s="52" t="s">
        <v>28</v>
      </c>
      <c r="E17" s="84" t="s">
        <v>43</v>
      </c>
      <c r="F17" s="30" t="s">
        <v>28</v>
      </c>
      <c r="G17" s="71"/>
      <c r="H17" s="103" t="s">
        <v>402</v>
      </c>
    </row>
    <row r="18" spans="2:8" ht="40.15" customHeight="1" x14ac:dyDescent="0.3">
      <c r="B18" s="30">
        <v>12</v>
      </c>
      <c r="C18" s="51" t="s">
        <v>44</v>
      </c>
      <c r="D18" s="52" t="s">
        <v>45</v>
      </c>
      <c r="E18" s="84" t="s">
        <v>46</v>
      </c>
      <c r="F18" s="30">
        <v>1</v>
      </c>
      <c r="G18" s="71"/>
      <c r="H18" s="111">
        <v>0</v>
      </c>
    </row>
    <row r="19" spans="2:8" ht="40.15" customHeight="1" x14ac:dyDescent="0.3">
      <c r="B19" s="30">
        <v>13</v>
      </c>
      <c r="C19" s="51" t="s">
        <v>47</v>
      </c>
      <c r="D19" s="51" t="s">
        <v>28</v>
      </c>
      <c r="E19" s="84" t="s">
        <v>48</v>
      </c>
      <c r="F19" s="30" t="s">
        <v>28</v>
      </c>
      <c r="G19" s="71"/>
      <c r="H19" s="103" t="s">
        <v>390</v>
      </c>
    </row>
    <row r="20" spans="2:8" ht="40.15" customHeight="1" x14ac:dyDescent="0.3">
      <c r="B20" s="30">
        <v>14</v>
      </c>
      <c r="C20" s="51" t="s">
        <v>49</v>
      </c>
      <c r="D20" s="52" t="s">
        <v>28</v>
      </c>
      <c r="E20" s="84" t="s">
        <v>50</v>
      </c>
      <c r="F20" s="30" t="s">
        <v>51</v>
      </c>
      <c r="G20" s="71"/>
      <c r="H20" s="115" t="s">
        <v>390</v>
      </c>
    </row>
    <row r="21" spans="2:8" ht="40.15" customHeight="1" x14ac:dyDescent="0.3">
      <c r="B21" s="30">
        <v>15</v>
      </c>
      <c r="C21" s="51" t="s">
        <v>52</v>
      </c>
      <c r="D21" s="51" t="s">
        <v>28</v>
      </c>
      <c r="E21" s="84" t="s">
        <v>43</v>
      </c>
      <c r="F21" s="30" t="s">
        <v>28</v>
      </c>
      <c r="G21" s="71"/>
      <c r="H21" s="115" t="s">
        <v>390</v>
      </c>
    </row>
    <row r="22" spans="2:8" ht="40.15" customHeight="1" x14ac:dyDescent="0.3">
      <c r="B22" s="30">
        <v>16</v>
      </c>
      <c r="C22" s="51" t="s">
        <v>53</v>
      </c>
      <c r="D22" s="51" t="s">
        <v>28</v>
      </c>
      <c r="E22" s="84" t="s">
        <v>43</v>
      </c>
      <c r="F22" s="30" t="s">
        <v>28</v>
      </c>
      <c r="G22" s="71"/>
      <c r="H22" s="103" t="s">
        <v>403</v>
      </c>
    </row>
    <row r="23" spans="2:8" x14ac:dyDescent="0.3">
      <c r="H23" s="105">
        <v>0</v>
      </c>
    </row>
    <row r="24" spans="2:8" ht="13.9" customHeight="1" x14ac:dyDescent="0.3">
      <c r="H24" s="105">
        <v>0</v>
      </c>
    </row>
    <row r="25" spans="2:8" x14ac:dyDescent="0.3">
      <c r="B25" s="53" t="s">
        <v>54</v>
      </c>
      <c r="H25" s="103">
        <v>0</v>
      </c>
    </row>
    <row r="26" spans="2:8" x14ac:dyDescent="0.3">
      <c r="H26" s="103">
        <v>0</v>
      </c>
    </row>
    <row r="27" spans="2:8" x14ac:dyDescent="0.3">
      <c r="B27" s="54"/>
      <c r="C27" s="26" t="s">
        <v>55</v>
      </c>
      <c r="H27" s="103">
        <v>0</v>
      </c>
    </row>
    <row r="28" spans="2:8" x14ac:dyDescent="0.3">
      <c r="H28" s="103">
        <v>0</v>
      </c>
    </row>
    <row r="29" spans="2:8" x14ac:dyDescent="0.3">
      <c r="B29" s="55"/>
      <c r="C29" s="26" t="s">
        <v>56</v>
      </c>
      <c r="H29" s="103">
        <v>0</v>
      </c>
    </row>
    <row r="30" spans="2:8" x14ac:dyDescent="0.3">
      <c r="H30" s="103">
        <v>0</v>
      </c>
    </row>
    <row r="31" spans="2:8" x14ac:dyDescent="0.3">
      <c r="H31" s="103"/>
    </row>
    <row r="32" spans="2:8" x14ac:dyDescent="0.3"/>
    <row r="33" spans="1:11" s="59" customFormat="1" ht="14.5" x14ac:dyDescent="0.35">
      <c r="A33" s="26"/>
      <c r="B33" s="120" t="s">
        <v>57</v>
      </c>
      <c r="C33" s="121"/>
      <c r="D33" s="121"/>
      <c r="E33" s="121"/>
      <c r="F33" s="122"/>
      <c r="G33" s="78"/>
      <c r="H33" s="65"/>
      <c r="I33" s="65"/>
      <c r="J33" s="65"/>
      <c r="K33" s="66"/>
    </row>
    <row r="34" spans="1:11" s="61" customFormat="1" ht="13.9" customHeight="1" x14ac:dyDescent="0.25">
      <c r="A34" s="6"/>
      <c r="B34" s="6"/>
      <c r="C34" s="6"/>
      <c r="D34" s="6"/>
      <c r="E34" s="6"/>
      <c r="F34" s="6"/>
      <c r="H34" s="60"/>
    </row>
    <row r="35" spans="1:11" s="61" customFormat="1" ht="13.9" customHeight="1" x14ac:dyDescent="0.25">
      <c r="A35" s="6"/>
      <c r="B35" s="58" t="s">
        <v>58</v>
      </c>
      <c r="C35" s="123" t="s">
        <v>59</v>
      </c>
      <c r="D35" s="123"/>
      <c r="E35" s="123"/>
      <c r="F35" s="123"/>
      <c r="G35" s="79"/>
      <c r="H35" s="62"/>
      <c r="I35" s="62"/>
      <c r="J35" s="62"/>
      <c r="K35" s="62"/>
    </row>
    <row r="36" spans="1:11" s="64" customFormat="1" ht="73.150000000000006" customHeight="1" x14ac:dyDescent="0.25">
      <c r="A36" s="6"/>
      <c r="B36" s="57">
        <v>1</v>
      </c>
      <c r="C36" s="126" t="s">
        <v>60</v>
      </c>
      <c r="D36" s="127"/>
      <c r="E36" s="127"/>
      <c r="F36" s="128"/>
      <c r="G36" s="80"/>
      <c r="H36" s="63"/>
      <c r="I36" s="63"/>
      <c r="J36" s="63"/>
    </row>
    <row r="37" spans="1:11" s="64" customFormat="1" ht="57" customHeight="1" x14ac:dyDescent="0.25">
      <c r="A37" s="6"/>
      <c r="B37" s="57">
        <v>2</v>
      </c>
      <c r="C37" s="124" t="s">
        <v>61</v>
      </c>
      <c r="D37" s="124"/>
      <c r="E37" s="124"/>
      <c r="F37" s="124"/>
      <c r="G37" s="80"/>
    </row>
    <row r="38" spans="1:11" s="64" customFormat="1" ht="40.15" customHeight="1" x14ac:dyDescent="0.25">
      <c r="A38" s="6"/>
      <c r="B38" s="57">
        <v>3</v>
      </c>
      <c r="C38" s="124" t="s">
        <v>62</v>
      </c>
      <c r="D38" s="124"/>
      <c r="E38" s="124"/>
      <c r="F38" s="124"/>
      <c r="G38" s="80"/>
    </row>
    <row r="39" spans="1:11" s="64" customFormat="1" ht="40.15" customHeight="1" x14ac:dyDescent="0.25">
      <c r="A39" s="6"/>
      <c r="B39" s="57">
        <v>4</v>
      </c>
      <c r="C39" s="124" t="s">
        <v>63</v>
      </c>
      <c r="D39" s="124"/>
      <c r="E39" s="124"/>
      <c r="F39" s="124"/>
      <c r="G39" s="80"/>
    </row>
    <row r="40" spans="1:11" s="64" customFormat="1" ht="40.15" customHeight="1" x14ac:dyDescent="0.25">
      <c r="A40" s="6"/>
      <c r="B40" s="57">
        <v>5</v>
      </c>
      <c r="C40" s="124" t="s">
        <v>64</v>
      </c>
      <c r="D40" s="124"/>
      <c r="E40" s="124"/>
      <c r="F40" s="124"/>
      <c r="G40" s="80"/>
    </row>
    <row r="41" spans="1:11" s="64" customFormat="1" ht="40.15" customHeight="1" x14ac:dyDescent="0.25">
      <c r="A41" s="6"/>
      <c r="B41" s="57">
        <v>6</v>
      </c>
      <c r="C41" s="124" t="s">
        <v>65</v>
      </c>
      <c r="D41" s="124"/>
      <c r="E41" s="124"/>
      <c r="F41" s="124"/>
      <c r="G41" s="80"/>
    </row>
    <row r="42" spans="1:11" s="64" customFormat="1" ht="60" customHeight="1" x14ac:dyDescent="0.25">
      <c r="A42" s="6"/>
      <c r="B42" s="57">
        <v>7</v>
      </c>
      <c r="C42" s="124" t="s">
        <v>66</v>
      </c>
      <c r="D42" s="124"/>
      <c r="E42" s="124"/>
      <c r="F42" s="124"/>
      <c r="G42" s="80"/>
    </row>
    <row r="43" spans="1:11" s="64" customFormat="1" ht="66" customHeight="1" x14ac:dyDescent="0.25">
      <c r="A43" s="6"/>
      <c r="B43" s="57">
        <v>8</v>
      </c>
      <c r="C43" s="124" t="s">
        <v>67</v>
      </c>
      <c r="D43" s="124"/>
      <c r="E43" s="124"/>
      <c r="F43" s="124"/>
      <c r="G43" s="80"/>
    </row>
    <row r="44" spans="1:11" s="64" customFormat="1" ht="49.5" customHeight="1" x14ac:dyDescent="0.25">
      <c r="A44" s="6"/>
      <c r="B44" s="57">
        <v>9</v>
      </c>
      <c r="C44" s="124" t="s">
        <v>68</v>
      </c>
      <c r="D44" s="124"/>
      <c r="E44" s="124"/>
      <c r="F44" s="124"/>
      <c r="G44" s="80"/>
    </row>
    <row r="45" spans="1:11" s="64" customFormat="1" ht="47.65" customHeight="1" x14ac:dyDescent="0.25">
      <c r="A45" s="6"/>
      <c r="B45" s="57">
        <v>10</v>
      </c>
      <c r="C45" s="125" t="s">
        <v>69</v>
      </c>
      <c r="D45" s="125"/>
      <c r="E45" s="125"/>
      <c r="F45" s="125"/>
      <c r="G45" s="81"/>
    </row>
    <row r="46" spans="1:11" s="64" customFormat="1" ht="77.650000000000006" customHeight="1" x14ac:dyDescent="0.25">
      <c r="A46" s="6"/>
      <c r="B46" s="57">
        <v>11</v>
      </c>
      <c r="C46" s="125" t="s">
        <v>70</v>
      </c>
      <c r="D46" s="125"/>
      <c r="E46" s="125"/>
      <c r="F46" s="125"/>
      <c r="G46" s="81"/>
    </row>
    <row r="47" spans="1:11" s="64" customFormat="1" ht="40.15" customHeight="1" x14ac:dyDescent="0.25">
      <c r="A47" s="6"/>
      <c r="B47" s="57">
        <v>12</v>
      </c>
      <c r="C47" s="125" t="s">
        <v>71</v>
      </c>
      <c r="D47" s="125"/>
      <c r="E47" s="125"/>
      <c r="F47" s="125"/>
      <c r="G47" s="81"/>
    </row>
    <row r="48" spans="1:11" s="64" customFormat="1" ht="40.15" customHeight="1" x14ac:dyDescent="0.25">
      <c r="A48" s="6"/>
      <c r="B48" s="57">
        <v>13</v>
      </c>
      <c r="C48" s="125" t="s">
        <v>72</v>
      </c>
      <c r="D48" s="125"/>
      <c r="E48" s="125"/>
      <c r="F48" s="125"/>
      <c r="G48" s="81"/>
    </row>
    <row r="49" spans="1:7" s="64" customFormat="1" ht="47.65" customHeight="1" x14ac:dyDescent="0.25">
      <c r="A49" s="6"/>
      <c r="B49" s="57">
        <v>14</v>
      </c>
      <c r="C49" s="125" t="s">
        <v>73</v>
      </c>
      <c r="D49" s="125"/>
      <c r="E49" s="125"/>
      <c r="F49" s="125"/>
      <c r="G49" s="81"/>
    </row>
    <row r="50" spans="1:7" s="64" customFormat="1" ht="91.15" customHeight="1" x14ac:dyDescent="0.25">
      <c r="A50" s="6"/>
      <c r="B50" s="57">
        <v>15</v>
      </c>
      <c r="C50" s="125" t="s">
        <v>74</v>
      </c>
      <c r="D50" s="125"/>
      <c r="E50" s="125"/>
      <c r="F50" s="125"/>
      <c r="G50" s="81"/>
    </row>
    <row r="51" spans="1:7" s="64" customFormat="1" ht="149.65" customHeight="1" x14ac:dyDescent="0.25">
      <c r="A51" s="6"/>
      <c r="B51" s="57">
        <v>16</v>
      </c>
      <c r="C51" s="125" t="s">
        <v>75</v>
      </c>
      <c r="D51" s="125"/>
      <c r="E51" s="125"/>
      <c r="F51" s="125"/>
      <c r="G51" s="81"/>
    </row>
    <row r="52" spans="1:7" x14ac:dyDescent="0.3"/>
    <row r="53" spans="1:7" x14ac:dyDescent="0.3">
      <c r="B53" s="120" t="s">
        <v>76</v>
      </c>
      <c r="C53" s="121"/>
      <c r="D53" s="121"/>
      <c r="E53" s="121"/>
      <c r="F53" s="122"/>
    </row>
    <row r="54" spans="1:7" ht="14.5" thickBot="1" x14ac:dyDescent="0.35"/>
    <row r="55" spans="1:7" ht="14.5" thickBot="1" x14ac:dyDescent="0.35">
      <c r="B55" s="85" t="s">
        <v>21</v>
      </c>
      <c r="C55" s="86" t="s">
        <v>77</v>
      </c>
      <c r="D55" s="86" t="s">
        <v>78</v>
      </c>
    </row>
    <row r="56" spans="1:7" ht="50.5" thickBot="1" x14ac:dyDescent="0.35">
      <c r="B56" s="87">
        <v>1</v>
      </c>
      <c r="C56" s="88" t="s">
        <v>79</v>
      </c>
      <c r="D56" s="88" t="s">
        <v>80</v>
      </c>
    </row>
    <row r="57" spans="1:7" ht="63" thickBot="1" x14ac:dyDescent="0.35">
      <c r="B57" s="87">
        <v>2</v>
      </c>
      <c r="C57" s="88" t="s">
        <v>81</v>
      </c>
      <c r="D57" s="88" t="s">
        <v>82</v>
      </c>
    </row>
    <row r="58" spans="1:7" ht="88" thickBot="1" x14ac:dyDescent="0.35">
      <c r="B58" s="87">
        <v>3</v>
      </c>
      <c r="C58" s="88" t="s">
        <v>83</v>
      </c>
      <c r="D58" s="88" t="s">
        <v>84</v>
      </c>
    </row>
    <row r="59" spans="1:7" ht="125.5" thickBot="1" x14ac:dyDescent="0.35">
      <c r="B59" s="87">
        <v>4</v>
      </c>
      <c r="C59" s="88" t="s">
        <v>85</v>
      </c>
      <c r="D59" s="88" t="s">
        <v>86</v>
      </c>
    </row>
    <row r="60" spans="1:7" ht="38" thickBot="1" x14ac:dyDescent="0.35">
      <c r="B60" s="87">
        <v>5</v>
      </c>
      <c r="C60" s="88" t="s">
        <v>87</v>
      </c>
      <c r="D60" s="88" t="s">
        <v>88</v>
      </c>
    </row>
    <row r="61" spans="1:7" x14ac:dyDescent="0.3"/>
    <row r="62" spans="1:7" ht="38" x14ac:dyDescent="0.3">
      <c r="C62" s="89" t="s">
        <v>89</v>
      </c>
    </row>
    <row r="63" spans="1:7" x14ac:dyDescent="0.3"/>
    <row r="64" spans="1:7" x14ac:dyDescent="0.3"/>
    <row r="65" x14ac:dyDescent="0.3"/>
    <row r="66" ht="31.15" customHeight="1" x14ac:dyDescent="0.3"/>
    <row r="67" ht="13.9" hidden="1" customHeight="1" x14ac:dyDescent="0.3"/>
    <row r="68" ht="13.9" hidden="1" customHeight="1" x14ac:dyDescent="0.3"/>
    <row r="69" ht="13.9" hidden="1" customHeight="1" x14ac:dyDescent="0.3"/>
    <row r="70" ht="13.9" hidden="1" customHeight="1" x14ac:dyDescent="0.3"/>
    <row r="71" ht="13.9" hidden="1" customHeight="1" x14ac:dyDescent="0.3"/>
    <row r="72" ht="13.9" hidden="1" customHeight="1" x14ac:dyDescent="0.3"/>
    <row r="73" ht="13.9" hidden="1" customHeight="1" x14ac:dyDescent="0.3"/>
    <row r="74" ht="31.15" hidden="1" customHeight="1" x14ac:dyDescent="0.3"/>
    <row r="75" ht="13.9" hidden="1" customHeight="1" x14ac:dyDescent="0.3"/>
    <row r="76" ht="13.9" hidden="1" customHeight="1" x14ac:dyDescent="0.3"/>
    <row r="78" ht="31.15" hidden="1" customHeight="1" x14ac:dyDescent="0.3"/>
    <row r="79" ht="78.400000000000006" hidden="1" customHeight="1" x14ac:dyDescent="0.3"/>
    <row r="82" ht="123.4" hidden="1" customHeight="1"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80" zoomScaleNormal="80" workbookViewId="0">
      <selection activeCell="I11" sqref="I11"/>
    </sheetView>
  </sheetViews>
  <sheetFormatPr defaultColWidth="0" defaultRowHeight="14" zeroHeight="1" x14ac:dyDescent="0.3"/>
  <cols>
    <col min="1" max="1" width="2" customWidth="1"/>
    <col min="2" max="2" width="4.08203125" customWidth="1"/>
    <col min="3" max="3" width="70.58203125" customWidth="1"/>
    <col min="4" max="4" width="16.58203125" customWidth="1"/>
    <col min="5" max="5" width="14.58203125" customWidth="1"/>
    <col min="6" max="6" width="5.58203125" customWidth="1"/>
    <col min="7" max="7" width="2.5" customWidth="1"/>
    <col min="8" max="109" width="8.75" customWidth="1"/>
    <col min="110" max="16384" width="8.75" hidden="1"/>
  </cols>
  <sheetData>
    <row r="1" spans="1:88" ht="22.5" x14ac:dyDescent="0.3">
      <c r="A1" s="26"/>
      <c r="B1" s="1" t="s">
        <v>90</v>
      </c>
      <c r="C1" s="24"/>
      <c r="D1" s="25"/>
      <c r="E1" s="24"/>
      <c r="F1" s="24"/>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26"/>
    </row>
    <row r="2" spans="1:88" ht="14.5" thickBot="1" x14ac:dyDescent="0.35">
      <c r="A2" s="27"/>
      <c r="B2" s="27"/>
      <c r="C2" s="27"/>
      <c r="D2" s="27"/>
      <c r="E2" s="27"/>
      <c r="F2" s="27"/>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26"/>
    </row>
    <row r="3" spans="1:88" ht="16.5" thickBot="1" x14ac:dyDescent="0.35">
      <c r="A3" s="27"/>
      <c r="B3" s="129" t="s">
        <v>3</v>
      </c>
      <c r="C3" s="142"/>
      <c r="D3" s="139" t="str">
        <f>'Cover sheet'!C5</f>
        <v>DCWW</v>
      </c>
      <c r="E3" s="140"/>
      <c r="F3" s="141"/>
      <c r="G3" s="27"/>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27"/>
    </row>
    <row r="4" spans="1:88" ht="16.5" thickBot="1" x14ac:dyDescent="0.35">
      <c r="A4" s="27"/>
      <c r="B4" s="129" t="s">
        <v>5</v>
      </c>
      <c r="C4" s="142"/>
      <c r="D4" s="139" t="str">
        <f>'Cover sheet'!C6</f>
        <v>Whitbourne</v>
      </c>
      <c r="E4" s="140"/>
      <c r="F4" s="141"/>
      <c r="G4" s="27"/>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27"/>
    </row>
    <row r="5" spans="1:88" ht="15.5" thickBot="1" x14ac:dyDescent="0.45">
      <c r="A5" s="27"/>
      <c r="B5" s="27"/>
      <c r="C5" s="29"/>
      <c r="D5" s="29"/>
      <c r="E5" s="27"/>
      <c r="F5" s="27"/>
      <c r="G5" s="27"/>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92</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1:88" ht="14.5" thickBot="1" x14ac:dyDescent="0.35">
      <c r="A6" s="26"/>
      <c r="B6" s="20" t="s">
        <v>21</v>
      </c>
      <c r="C6" s="20" t="s">
        <v>93</v>
      </c>
      <c r="D6" s="21" t="s">
        <v>23</v>
      </c>
      <c r="E6" s="21" t="s">
        <v>24</v>
      </c>
      <c r="F6" s="90" t="s">
        <v>25</v>
      </c>
      <c r="G6" s="26"/>
      <c r="H6" s="107"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40.15" customHeight="1" x14ac:dyDescent="0.3">
      <c r="B7" s="93">
        <v>1</v>
      </c>
      <c r="C7" s="91" t="s">
        <v>175</v>
      </c>
      <c r="D7" s="35" t="s">
        <v>176</v>
      </c>
      <c r="E7" s="35" t="s">
        <v>46</v>
      </c>
      <c r="F7" s="35">
        <v>2</v>
      </c>
      <c r="G7" s="36"/>
      <c r="H7" s="108">
        <v>5.1449999999999996</v>
      </c>
      <c r="I7" s="108">
        <v>5.1449999999999996</v>
      </c>
      <c r="J7" s="108">
        <v>5.1449999999999996</v>
      </c>
      <c r="K7" s="108">
        <v>5.1449999999999996</v>
      </c>
      <c r="L7" s="108">
        <v>5.1449999999999996</v>
      </c>
      <c r="M7" s="108">
        <v>5.1449999999999996</v>
      </c>
      <c r="N7" s="108">
        <v>5.1449999999999996</v>
      </c>
      <c r="O7" s="108">
        <v>5.1449999999999996</v>
      </c>
      <c r="P7" s="108">
        <v>5.1449999999999996</v>
      </c>
      <c r="Q7" s="108">
        <v>5.1449999999999996</v>
      </c>
      <c r="R7" s="108">
        <v>5.1449999999999996</v>
      </c>
      <c r="S7" s="108">
        <v>5.1449999999999996</v>
      </c>
      <c r="T7" s="108">
        <v>5.1449999999999996</v>
      </c>
      <c r="U7" s="108">
        <v>5.1449999999999996</v>
      </c>
      <c r="V7" s="108">
        <v>5.1449999999999996</v>
      </c>
      <c r="W7" s="108">
        <v>5.1449999999999996</v>
      </c>
      <c r="X7" s="108">
        <v>5.1449999999999996</v>
      </c>
      <c r="Y7" s="108">
        <v>5.1449999999999996</v>
      </c>
      <c r="Z7" s="108">
        <v>5.1449999999999996</v>
      </c>
      <c r="AA7" s="108">
        <v>5.1449999999999996</v>
      </c>
      <c r="AB7" s="108">
        <v>5.1449999999999996</v>
      </c>
      <c r="AC7" s="108">
        <v>5.1449999999999996</v>
      </c>
      <c r="AD7" s="108">
        <v>5.1449999999999996</v>
      </c>
      <c r="AE7" s="108">
        <v>5.1449999999999996</v>
      </c>
      <c r="AF7" s="108">
        <v>5.1449999999999996</v>
      </c>
      <c r="AG7" s="108">
        <v>5.1449999999999996</v>
      </c>
      <c r="AH7" s="108">
        <v>5.1449999999999996</v>
      </c>
      <c r="AI7" s="108">
        <v>5.1449999999999996</v>
      </c>
      <c r="AJ7" s="108">
        <v>5.1449999999999996</v>
      </c>
      <c r="AK7" s="108">
        <v>5.1449999999999996</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40.15" customHeight="1" x14ac:dyDescent="0.3">
      <c r="B8" s="94">
        <f>B7+1</f>
        <v>2</v>
      </c>
      <c r="C8" s="92" t="s">
        <v>177</v>
      </c>
      <c r="D8" s="40" t="s">
        <v>178</v>
      </c>
      <c r="E8" s="41" t="s">
        <v>46</v>
      </c>
      <c r="F8" s="41">
        <v>2</v>
      </c>
      <c r="G8" s="36"/>
      <c r="H8" s="108">
        <v>0</v>
      </c>
      <c r="I8" s="108">
        <v>0</v>
      </c>
      <c r="J8" s="108">
        <v>0</v>
      </c>
      <c r="K8" s="108">
        <v>0</v>
      </c>
      <c r="L8" s="108">
        <v>0</v>
      </c>
      <c r="M8" s="108">
        <v>0</v>
      </c>
      <c r="N8" s="108">
        <v>0</v>
      </c>
      <c r="O8" s="108">
        <v>0</v>
      </c>
      <c r="P8" s="108">
        <v>0</v>
      </c>
      <c r="Q8" s="108">
        <v>0</v>
      </c>
      <c r="R8" s="108">
        <v>0</v>
      </c>
      <c r="S8" s="108">
        <v>0</v>
      </c>
      <c r="T8" s="108">
        <v>0</v>
      </c>
      <c r="U8" s="108">
        <v>0</v>
      </c>
      <c r="V8" s="108">
        <v>0</v>
      </c>
      <c r="W8" s="108">
        <v>0</v>
      </c>
      <c r="X8" s="108">
        <v>0</v>
      </c>
      <c r="Y8" s="108">
        <v>0</v>
      </c>
      <c r="Z8" s="108">
        <v>0</v>
      </c>
      <c r="AA8" s="108">
        <v>0</v>
      </c>
      <c r="AB8" s="108">
        <v>0</v>
      </c>
      <c r="AC8" s="108">
        <v>0</v>
      </c>
      <c r="AD8" s="108">
        <v>0</v>
      </c>
      <c r="AE8" s="108">
        <v>0</v>
      </c>
      <c r="AF8" s="108">
        <v>0</v>
      </c>
      <c r="AG8" s="108">
        <v>0</v>
      </c>
      <c r="AH8" s="108">
        <v>0</v>
      </c>
      <c r="AI8" s="108">
        <v>0</v>
      </c>
      <c r="AJ8" s="108">
        <v>0</v>
      </c>
      <c r="AK8" s="108">
        <v>0</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40.15" customHeight="1" x14ac:dyDescent="0.3">
      <c r="B9" s="94">
        <f t="shared" ref="B9:B12" si="0">B8+1</f>
        <v>3</v>
      </c>
      <c r="C9" s="92" t="s">
        <v>179</v>
      </c>
      <c r="D9" s="40" t="s">
        <v>180</v>
      </c>
      <c r="E9" s="41" t="s">
        <v>46</v>
      </c>
      <c r="F9" s="41">
        <v>2</v>
      </c>
      <c r="G9" s="36"/>
      <c r="H9" s="108">
        <v>0</v>
      </c>
      <c r="I9" s="108">
        <v>0</v>
      </c>
      <c r="J9" s="108">
        <v>0</v>
      </c>
      <c r="K9" s="108">
        <v>0</v>
      </c>
      <c r="L9" s="108">
        <v>0</v>
      </c>
      <c r="M9" s="108">
        <v>0</v>
      </c>
      <c r="N9" s="108">
        <v>0</v>
      </c>
      <c r="O9" s="108">
        <v>0</v>
      </c>
      <c r="P9" s="108">
        <v>0</v>
      </c>
      <c r="Q9" s="108">
        <v>0</v>
      </c>
      <c r="R9" s="108">
        <v>0</v>
      </c>
      <c r="S9" s="108">
        <v>0</v>
      </c>
      <c r="T9" s="108">
        <v>0</v>
      </c>
      <c r="U9" s="108">
        <v>0</v>
      </c>
      <c r="V9" s="108">
        <v>0</v>
      </c>
      <c r="W9" s="108">
        <v>0</v>
      </c>
      <c r="X9" s="108">
        <v>0</v>
      </c>
      <c r="Y9" s="108">
        <v>0</v>
      </c>
      <c r="Z9" s="108">
        <v>0</v>
      </c>
      <c r="AA9" s="108">
        <v>0</v>
      </c>
      <c r="AB9" s="108">
        <v>0</v>
      </c>
      <c r="AC9" s="108">
        <v>0</v>
      </c>
      <c r="AD9" s="108">
        <v>0</v>
      </c>
      <c r="AE9" s="108">
        <v>0</v>
      </c>
      <c r="AF9" s="108">
        <v>0</v>
      </c>
      <c r="AG9" s="108">
        <v>0</v>
      </c>
      <c r="AH9" s="108">
        <v>0</v>
      </c>
      <c r="AI9" s="108">
        <v>0</v>
      </c>
      <c r="AJ9" s="108">
        <v>0</v>
      </c>
      <c r="AK9" s="108">
        <v>0</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40.15" customHeight="1" x14ac:dyDescent="0.3">
      <c r="B10" s="94">
        <f t="shared" si="0"/>
        <v>4</v>
      </c>
      <c r="C10" s="92" t="s">
        <v>181</v>
      </c>
      <c r="D10" s="40" t="s">
        <v>182</v>
      </c>
      <c r="E10" s="41" t="s">
        <v>46</v>
      </c>
      <c r="F10" s="41">
        <v>2</v>
      </c>
      <c r="G10" s="36"/>
      <c r="H10" s="108">
        <v>0</v>
      </c>
      <c r="I10" s="108">
        <v>0</v>
      </c>
      <c r="J10" s="108">
        <v>0</v>
      </c>
      <c r="K10" s="108">
        <v>0</v>
      </c>
      <c r="L10" s="108">
        <v>0</v>
      </c>
      <c r="M10" s="108">
        <v>0</v>
      </c>
      <c r="N10" s="108">
        <v>0</v>
      </c>
      <c r="O10" s="108">
        <v>0</v>
      </c>
      <c r="P10" s="108">
        <v>0</v>
      </c>
      <c r="Q10" s="108">
        <v>0</v>
      </c>
      <c r="R10" s="108">
        <v>0</v>
      </c>
      <c r="S10" s="108">
        <v>0</v>
      </c>
      <c r="T10" s="108">
        <v>0</v>
      </c>
      <c r="U10" s="108">
        <v>0</v>
      </c>
      <c r="V10" s="108">
        <v>0</v>
      </c>
      <c r="W10" s="108">
        <v>0</v>
      </c>
      <c r="X10" s="108">
        <v>0</v>
      </c>
      <c r="Y10" s="108">
        <v>0</v>
      </c>
      <c r="Z10" s="108">
        <v>0</v>
      </c>
      <c r="AA10" s="108">
        <v>0</v>
      </c>
      <c r="AB10" s="108">
        <v>0</v>
      </c>
      <c r="AC10" s="108">
        <v>0</v>
      </c>
      <c r="AD10" s="108">
        <v>0</v>
      </c>
      <c r="AE10" s="108">
        <v>0</v>
      </c>
      <c r="AF10" s="108">
        <v>0</v>
      </c>
      <c r="AG10" s="108">
        <v>0</v>
      </c>
      <c r="AH10" s="108">
        <v>0</v>
      </c>
      <c r="AI10" s="108">
        <v>0</v>
      </c>
      <c r="AJ10" s="108">
        <v>0</v>
      </c>
      <c r="AK10" s="108">
        <v>0</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40.15" customHeight="1" x14ac:dyDescent="0.3">
      <c r="B11" s="94">
        <f t="shared" si="0"/>
        <v>5</v>
      </c>
      <c r="C11" s="92" t="s">
        <v>183</v>
      </c>
      <c r="D11" s="40" t="s">
        <v>184</v>
      </c>
      <c r="E11" s="41" t="s">
        <v>46</v>
      </c>
      <c r="F11" s="41">
        <v>2</v>
      </c>
      <c r="G11" s="36"/>
      <c r="H11" s="108">
        <v>0.15786401236726411</v>
      </c>
      <c r="I11" s="108">
        <v>0.11116688632903277</v>
      </c>
      <c r="J11" s="108">
        <v>0.21176720465051502</v>
      </c>
      <c r="K11" s="108">
        <v>0.21176720465051502</v>
      </c>
      <c r="L11" s="108">
        <v>0.21176720465051502</v>
      </c>
      <c r="M11" s="108">
        <v>0.21176720465051502</v>
      </c>
      <c r="N11" s="108">
        <v>0.21176720465051502</v>
      </c>
      <c r="O11" s="108">
        <v>0.21176720465051502</v>
      </c>
      <c r="P11" s="108">
        <v>0.21176720465051502</v>
      </c>
      <c r="Q11" s="108">
        <v>0.21176720465051502</v>
      </c>
      <c r="R11" s="108">
        <v>0.21176720465051502</v>
      </c>
      <c r="S11" s="108">
        <v>0.21176720465051502</v>
      </c>
      <c r="T11" s="108">
        <v>0.21176720465051502</v>
      </c>
      <c r="U11" s="108">
        <v>0.21176720465051502</v>
      </c>
      <c r="V11" s="108">
        <v>0.21176720465051502</v>
      </c>
      <c r="W11" s="108">
        <v>0.21176720465051502</v>
      </c>
      <c r="X11" s="108">
        <v>0.21176720465051502</v>
      </c>
      <c r="Y11" s="108">
        <v>0.21176720465051502</v>
      </c>
      <c r="Z11" s="108">
        <v>0.21176720465051502</v>
      </c>
      <c r="AA11" s="108">
        <v>0.21176720465051502</v>
      </c>
      <c r="AB11" s="108">
        <v>0.21176720465051502</v>
      </c>
      <c r="AC11" s="108">
        <v>0.21176720465051502</v>
      </c>
      <c r="AD11" s="108">
        <v>0.21176720465051502</v>
      </c>
      <c r="AE11" s="108">
        <v>0.21176720465051502</v>
      </c>
      <c r="AF11" s="108">
        <v>0.21176720465051502</v>
      </c>
      <c r="AG11" s="108">
        <v>0.21176720465051502</v>
      </c>
      <c r="AH11" s="108">
        <v>0.21176720465051502</v>
      </c>
      <c r="AI11" s="108">
        <v>0.21176720465051502</v>
      </c>
      <c r="AJ11" s="108">
        <v>0.21176720465051502</v>
      </c>
      <c r="AK11" s="108">
        <v>0.21176720465051502</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1:88" ht="40.15" customHeight="1" x14ac:dyDescent="0.3">
      <c r="B12" s="94">
        <f t="shared" si="0"/>
        <v>6</v>
      </c>
      <c r="C12" s="92" t="s">
        <v>185</v>
      </c>
      <c r="D12" s="40" t="s">
        <v>186</v>
      </c>
      <c r="E12" s="41" t="s">
        <v>46</v>
      </c>
      <c r="F12" s="41">
        <v>2</v>
      </c>
      <c r="G12" s="36"/>
      <c r="H12" s="108">
        <v>2.4231142377503893E-2</v>
      </c>
      <c r="I12" s="108">
        <v>6.4556243965893018E-2</v>
      </c>
      <c r="J12" s="108">
        <v>0.10995846534644034</v>
      </c>
      <c r="K12" s="108">
        <v>0.10995846534644034</v>
      </c>
      <c r="L12" s="108">
        <v>0.10995846534644034</v>
      </c>
      <c r="M12" s="108">
        <v>0.10995846534644034</v>
      </c>
      <c r="N12" s="108">
        <v>0.10995846534644034</v>
      </c>
      <c r="O12" s="108">
        <v>0.10995846534644034</v>
      </c>
      <c r="P12" s="108">
        <v>0.10995846534644034</v>
      </c>
      <c r="Q12" s="108">
        <v>0.10995846534644034</v>
      </c>
      <c r="R12" s="108">
        <v>0.10995846534644034</v>
      </c>
      <c r="S12" s="108">
        <v>0.10995846534644034</v>
      </c>
      <c r="T12" s="108">
        <v>0.10995846534644034</v>
      </c>
      <c r="U12" s="108">
        <v>0.10995846534644034</v>
      </c>
      <c r="V12" s="108">
        <v>0.10995846534644034</v>
      </c>
      <c r="W12" s="108">
        <v>0.10995846534644034</v>
      </c>
      <c r="X12" s="108">
        <v>0.10995846534644034</v>
      </c>
      <c r="Y12" s="108">
        <v>0.10995846534644034</v>
      </c>
      <c r="Z12" s="108">
        <v>0.10995846534644034</v>
      </c>
      <c r="AA12" s="108">
        <v>0.10995846534644034</v>
      </c>
      <c r="AB12" s="108">
        <v>0.10995846534644034</v>
      </c>
      <c r="AC12" s="108">
        <v>0.10995846534644034</v>
      </c>
      <c r="AD12" s="108">
        <v>0.10995846534644034</v>
      </c>
      <c r="AE12" s="108">
        <v>0.10995846534644034</v>
      </c>
      <c r="AF12" s="108">
        <v>0.10995846534644034</v>
      </c>
      <c r="AG12" s="108">
        <v>0.10995846534644034</v>
      </c>
      <c r="AH12" s="108">
        <v>0.10995846534644034</v>
      </c>
      <c r="AI12" s="108">
        <v>0.10995846534644034</v>
      </c>
      <c r="AJ12" s="108">
        <v>0.10995846534644034</v>
      </c>
      <c r="AK12" s="108">
        <v>0.10995846534644034</v>
      </c>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row>
    <row r="13" spans="1:88" x14ac:dyDescent="0.3"/>
    <row r="14" spans="1:88" x14ac:dyDescent="0.3"/>
    <row r="15" spans="1:88" x14ac:dyDescent="0.3"/>
    <row r="16" spans="1:88" x14ac:dyDescent="0.3">
      <c r="B16" s="53" t="s">
        <v>54</v>
      </c>
      <c r="C16" s="26"/>
    </row>
    <row r="17" spans="2:9" x14ac:dyDescent="0.3">
      <c r="B17" s="26"/>
      <c r="C17" s="26"/>
    </row>
    <row r="18" spans="2:9" x14ac:dyDescent="0.3">
      <c r="B18" s="54"/>
      <c r="C18" s="26" t="s">
        <v>55</v>
      </c>
    </row>
    <row r="19" spans="2:9" x14ac:dyDescent="0.3">
      <c r="B19" s="26"/>
      <c r="C19" s="26"/>
    </row>
    <row r="20" spans="2:9" x14ac:dyDescent="0.3">
      <c r="B20" s="55"/>
      <c r="C20" s="26" t="s">
        <v>56</v>
      </c>
    </row>
    <row r="21" spans="2:9" x14ac:dyDescent="0.3"/>
    <row r="22" spans="2:9" x14ac:dyDescent="0.3"/>
    <row r="23" spans="2:9" x14ac:dyDescent="0.3"/>
    <row r="24" spans="2:9" s="26" customFormat="1" ht="14.5" x14ac:dyDescent="0.35">
      <c r="B24" s="133" t="s">
        <v>187</v>
      </c>
      <c r="C24" s="134"/>
      <c r="D24" s="134"/>
      <c r="E24" s="134"/>
      <c r="F24" s="134"/>
      <c r="G24" s="134"/>
      <c r="H24" s="134"/>
      <c r="I24" s="135"/>
    </row>
    <row r="25" spans="2:9" x14ac:dyDescent="0.3"/>
    <row r="26" spans="2:9" s="6" customFormat="1" ht="13.5" x14ac:dyDescent="0.25">
      <c r="B26" s="56" t="s">
        <v>21</v>
      </c>
      <c r="C26" s="136" t="s">
        <v>59</v>
      </c>
      <c r="D26" s="136"/>
      <c r="E26" s="136"/>
      <c r="F26" s="136"/>
      <c r="G26" s="136"/>
      <c r="H26" s="136"/>
      <c r="I26" s="136"/>
    </row>
    <row r="27" spans="2:9" s="6" customFormat="1" ht="76.150000000000006" customHeight="1" x14ac:dyDescent="0.25">
      <c r="B27" s="57">
        <v>1</v>
      </c>
      <c r="C27" s="137" t="s">
        <v>188</v>
      </c>
      <c r="D27" s="138"/>
      <c r="E27" s="138"/>
      <c r="F27" s="138"/>
      <c r="G27" s="138"/>
      <c r="H27" s="138"/>
      <c r="I27" s="138"/>
    </row>
    <row r="28" spans="2:9" s="6" customFormat="1" ht="55.9" customHeight="1" x14ac:dyDescent="0.25">
      <c r="B28" s="57">
        <f>B27+1</f>
        <v>2</v>
      </c>
      <c r="C28" s="137" t="s">
        <v>189</v>
      </c>
      <c r="D28" s="138"/>
      <c r="E28" s="138"/>
      <c r="F28" s="138"/>
      <c r="G28" s="138"/>
      <c r="H28" s="138"/>
      <c r="I28" s="138"/>
    </row>
    <row r="29" spans="2:9" s="6" customFormat="1" ht="58.15" customHeight="1" x14ac:dyDescent="0.25">
      <c r="B29" s="57">
        <f t="shared" ref="B29:B32" si="1">B28+1</f>
        <v>3</v>
      </c>
      <c r="C29" s="137" t="s">
        <v>190</v>
      </c>
      <c r="D29" s="138"/>
      <c r="E29" s="138"/>
      <c r="F29" s="138"/>
      <c r="G29" s="138"/>
      <c r="H29" s="138"/>
      <c r="I29" s="138"/>
    </row>
    <row r="30" spans="2:9" s="6" customFormat="1" ht="41.65" customHeight="1" x14ac:dyDescent="0.25">
      <c r="B30" s="57">
        <f t="shared" si="1"/>
        <v>4</v>
      </c>
      <c r="C30" s="137" t="s">
        <v>191</v>
      </c>
      <c r="D30" s="138"/>
      <c r="E30" s="138"/>
      <c r="F30" s="138"/>
      <c r="G30" s="138"/>
      <c r="H30" s="138"/>
      <c r="I30" s="138"/>
    </row>
    <row r="31" spans="2:9" s="6" customFormat="1" ht="94.9" customHeight="1" x14ac:dyDescent="0.25">
      <c r="B31" s="57">
        <f t="shared" si="1"/>
        <v>5</v>
      </c>
      <c r="C31" s="137" t="s">
        <v>192</v>
      </c>
      <c r="D31" s="138"/>
      <c r="E31" s="138"/>
      <c r="F31" s="138"/>
      <c r="G31" s="138"/>
      <c r="H31" s="138"/>
      <c r="I31" s="138"/>
    </row>
    <row r="32" spans="2:9" s="6" customFormat="1" ht="82.5" customHeight="1" x14ac:dyDescent="0.25">
      <c r="B32" s="57">
        <f t="shared" si="1"/>
        <v>6</v>
      </c>
      <c r="C32" s="137" t="s">
        <v>193</v>
      </c>
      <c r="D32" s="138"/>
      <c r="E32" s="138"/>
      <c r="F32" s="138"/>
      <c r="G32" s="138"/>
      <c r="H32" s="138"/>
      <c r="I32" s="138"/>
    </row>
    <row r="33" s="6" customFormat="1" ht="12.5" x14ac:dyDescent="0.25"/>
    <row r="34" s="6" customFormat="1" ht="12.5" x14ac:dyDescent="0.25"/>
    <row r="35" s="6" customFormat="1" ht="12.5" x14ac:dyDescent="0.25"/>
    <row r="36" s="6" customFormat="1" ht="12.5" x14ac:dyDescent="0.25"/>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60" zoomScaleNormal="60" workbookViewId="0">
      <selection activeCell="B1" sqref="B1:F1"/>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5">
      <c r="B1" s="144" t="s">
        <v>194</v>
      </c>
      <c r="C1" s="144"/>
      <c r="D1" s="144"/>
      <c r="E1" s="144"/>
      <c r="F1" s="144"/>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35">
      <c r="B3" s="129" t="s">
        <v>3</v>
      </c>
      <c r="C3" s="142"/>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45">
      <c r="B4" s="145" t="s">
        <v>5</v>
      </c>
      <c r="C4" s="146"/>
      <c r="D4" s="139" t="str">
        <f>'Cover sheet'!C6</f>
        <v>Whitbourne</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92</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196</v>
      </c>
      <c r="E7" s="35" t="s">
        <v>46</v>
      </c>
      <c r="F7" s="95">
        <v>2</v>
      </c>
      <c r="G7" s="43"/>
      <c r="H7" s="106">
        <v>1.3366012798406897</v>
      </c>
      <c r="I7" s="106">
        <v>1.3662123038438863</v>
      </c>
      <c r="J7" s="106">
        <v>1.4785376151570313</v>
      </c>
      <c r="K7" s="106">
        <v>1.4774512109548836</v>
      </c>
      <c r="L7" s="106">
        <v>1.4797311565369942</v>
      </c>
      <c r="M7" s="106">
        <v>1.481914610462997</v>
      </c>
      <c r="N7" s="106">
        <v>1.4842216295142008</v>
      </c>
      <c r="O7" s="106">
        <v>1.4864276439776745</v>
      </c>
      <c r="P7" s="106">
        <v>1.4885337497818261</v>
      </c>
      <c r="Q7" s="106">
        <v>1.4905511250197139</v>
      </c>
      <c r="R7" s="106">
        <v>1.4905639508742559</v>
      </c>
      <c r="S7" s="106">
        <v>1.4905615142062911</v>
      </c>
      <c r="T7" s="106">
        <v>1.4905464138304434</v>
      </c>
      <c r="U7" s="106">
        <v>1.4905186884628787</v>
      </c>
      <c r="V7" s="106">
        <v>1.4904783777949575</v>
      </c>
      <c r="W7" s="106">
        <v>1.4904264015612008</v>
      </c>
      <c r="X7" s="106">
        <v>1.4904785538551673</v>
      </c>
      <c r="Y7" s="106">
        <v>1.4905209193145819</v>
      </c>
      <c r="Z7" s="106">
        <v>1.490553652183175</v>
      </c>
      <c r="AA7" s="106">
        <v>1.4905774722021194</v>
      </c>
      <c r="AB7" s="106">
        <v>1.4905922782845487</v>
      </c>
      <c r="AC7" s="106">
        <v>1.4905947577914402</v>
      </c>
      <c r="AD7" s="106">
        <v>1.4905891266488536</v>
      </c>
      <c r="AE7" s="106">
        <v>1.4905753640090753</v>
      </c>
      <c r="AF7" s="106">
        <v>1.4905540114570477</v>
      </c>
      <c r="AG7" s="106">
        <v>1.4905253461575736</v>
      </c>
      <c r="AH7" s="106">
        <v>1.4907052316260165</v>
      </c>
      <c r="AI7" s="106">
        <v>1.4908785286064932</v>
      </c>
      <c r="AJ7" s="106">
        <v>1.491045229717652</v>
      </c>
      <c r="AK7" s="106">
        <v>1.4912059138018314</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37.5" x14ac:dyDescent="0.3">
      <c r="B8" s="68">
        <v>2</v>
      </c>
      <c r="C8" s="98" t="s">
        <v>197</v>
      </c>
      <c r="D8" s="30" t="s">
        <v>198</v>
      </c>
      <c r="E8" s="30" t="s">
        <v>46</v>
      </c>
      <c r="F8" s="30">
        <v>2</v>
      </c>
      <c r="G8" s="43"/>
      <c r="H8" s="106">
        <v>6.590221260248455E-2</v>
      </c>
      <c r="I8" s="106">
        <v>5.8050787147774577E-2</v>
      </c>
      <c r="J8" s="106">
        <v>6.3663037140782433E-2</v>
      </c>
      <c r="K8" s="106">
        <v>6.345528530946716E-2</v>
      </c>
      <c r="L8" s="106">
        <v>6.314160922761089E-2</v>
      </c>
      <c r="M8" s="106">
        <v>6.2735820385560317E-2</v>
      </c>
      <c r="N8" s="106">
        <v>6.225052614494004E-2</v>
      </c>
      <c r="O8" s="106">
        <v>6.1695186079741851E-2</v>
      </c>
      <c r="P8" s="106">
        <v>6.1078893403927331E-2</v>
      </c>
      <c r="Q8" s="106">
        <v>6.0409868122764249E-2</v>
      </c>
      <c r="R8" s="106">
        <v>5.969523498985746E-2</v>
      </c>
      <c r="S8" s="106">
        <v>5.8941402392757372E-2</v>
      </c>
      <c r="T8" s="106">
        <v>5.8154080316217729E-2</v>
      </c>
      <c r="U8" s="106">
        <v>5.7338314972869758E-2</v>
      </c>
      <c r="V8" s="106">
        <v>5.6498616557056555E-2</v>
      </c>
      <c r="W8" s="106">
        <v>5.5639039821717258E-2</v>
      </c>
      <c r="X8" s="106">
        <v>5.4763216957159501E-2</v>
      </c>
      <c r="Y8" s="106">
        <v>5.3874415376113406E-2</v>
      </c>
      <c r="Z8" s="106">
        <v>5.2975555818823919E-2</v>
      </c>
      <c r="AA8" s="106">
        <v>5.2069274141282117E-2</v>
      </c>
      <c r="AB8" s="106">
        <v>5.1157927261081725E-2</v>
      </c>
      <c r="AC8" s="106">
        <v>5.0243580870515815E-2</v>
      </c>
      <c r="AD8" s="106">
        <v>4.9328216326050681E-2</v>
      </c>
      <c r="AE8" s="106">
        <v>4.8413548249518407E-2</v>
      </c>
      <c r="AF8" s="106">
        <v>4.7501126277294692E-2</v>
      </c>
      <c r="AG8" s="106">
        <v>4.6592337700422391E-2</v>
      </c>
      <c r="AH8" s="106">
        <v>4.5688415133324098E-2</v>
      </c>
      <c r="AI8" s="106">
        <v>4.4790481842378639E-2</v>
      </c>
      <c r="AJ8" s="106">
        <v>4.3899529667978991E-2</v>
      </c>
      <c r="AK8" s="106">
        <v>4.3016451626185143E-2</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37.5" x14ac:dyDescent="0.3">
      <c r="B9" s="68">
        <v>3</v>
      </c>
      <c r="C9" s="98" t="s">
        <v>199</v>
      </c>
      <c r="D9" s="30" t="s">
        <v>200</v>
      </c>
      <c r="E9" s="30" t="s">
        <v>46</v>
      </c>
      <c r="F9" s="30">
        <v>2</v>
      </c>
      <c r="G9" s="43"/>
      <c r="H9" s="106">
        <v>0.98833006009829161</v>
      </c>
      <c r="I9" s="106">
        <v>0.9850279873446659</v>
      </c>
      <c r="J9" s="106">
        <v>0.79032204540410955</v>
      </c>
      <c r="K9" s="106">
        <v>0.80133840272599532</v>
      </c>
      <c r="L9" s="106">
        <v>0.81228506188399652</v>
      </c>
      <c r="M9" s="106">
        <v>0.82401972466006568</v>
      </c>
      <c r="N9" s="106">
        <v>0.83724003139370229</v>
      </c>
      <c r="O9" s="106">
        <v>0.850425399685101</v>
      </c>
      <c r="P9" s="106">
        <v>0.865501257870263</v>
      </c>
      <c r="Q9" s="106">
        <v>0.88127352104454693</v>
      </c>
      <c r="R9" s="106">
        <v>0.89866032018987974</v>
      </c>
      <c r="S9" s="106">
        <v>0.91671325439445983</v>
      </c>
      <c r="T9" s="106">
        <v>0.93499610842568726</v>
      </c>
      <c r="U9" s="106">
        <v>0.95403295635355667</v>
      </c>
      <c r="V9" s="106">
        <v>0.97416669435833869</v>
      </c>
      <c r="W9" s="106">
        <v>0.99494375057575812</v>
      </c>
      <c r="X9" s="106">
        <v>1.0159413627284848</v>
      </c>
      <c r="Y9" s="106">
        <v>1.0367270880468173</v>
      </c>
      <c r="Z9" s="106">
        <v>1.0573290243047544</v>
      </c>
      <c r="AA9" s="106">
        <v>1.0776598607893788</v>
      </c>
      <c r="AB9" s="106">
        <v>1.0978691654333927</v>
      </c>
      <c r="AC9" s="106">
        <v>1.1190979559849612</v>
      </c>
      <c r="AD9" s="106">
        <v>1.1401698200550567</v>
      </c>
      <c r="AE9" s="106">
        <v>1.1611754663947049</v>
      </c>
      <c r="AF9" s="106">
        <v>1.18208569983162</v>
      </c>
      <c r="AG9" s="106">
        <v>1.2028939162131032</v>
      </c>
      <c r="AH9" s="106">
        <v>1.2240692899271282</v>
      </c>
      <c r="AI9" s="106">
        <v>1.2455002052870014</v>
      </c>
      <c r="AJ9" s="106">
        <v>1.2669457905956352</v>
      </c>
      <c r="AK9" s="106">
        <v>1.2882165436724435</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37.5" x14ac:dyDescent="0.3">
      <c r="B10" s="68">
        <v>4</v>
      </c>
      <c r="C10" s="98" t="s">
        <v>201</v>
      </c>
      <c r="D10" s="30" t="s">
        <v>202</v>
      </c>
      <c r="E10" s="30" t="s">
        <v>46</v>
      </c>
      <c r="F10" s="30">
        <v>2</v>
      </c>
      <c r="G10" s="43"/>
      <c r="H10" s="106">
        <v>1.4366351541764941</v>
      </c>
      <c r="I10" s="106">
        <v>1.4790870946771346</v>
      </c>
      <c r="J10" s="106">
        <v>1.1824320613851609</v>
      </c>
      <c r="K10" s="106">
        <v>1.1597394969387882</v>
      </c>
      <c r="L10" s="106">
        <v>1.1377313787387513</v>
      </c>
      <c r="M10" s="106">
        <v>1.1163381426878147</v>
      </c>
      <c r="N10" s="106">
        <v>1.0954391659910467</v>
      </c>
      <c r="O10" s="106">
        <v>1.0749159796715559</v>
      </c>
      <c r="P10" s="106">
        <v>1.0560321335461182</v>
      </c>
      <c r="Q10" s="106">
        <v>1.037630145916784</v>
      </c>
      <c r="R10" s="106">
        <v>1.019371585026881</v>
      </c>
      <c r="S10" s="106">
        <v>1.0020596797343972</v>
      </c>
      <c r="T10" s="106">
        <v>0.98506532230916843</v>
      </c>
      <c r="U10" s="106">
        <v>0.96827641539071918</v>
      </c>
      <c r="V10" s="106">
        <v>0.9516756165285124</v>
      </c>
      <c r="W10" s="106">
        <v>0.93530460450426045</v>
      </c>
      <c r="X10" s="106">
        <v>0.91932723025501761</v>
      </c>
      <c r="Y10" s="106">
        <v>0.90366334461400488</v>
      </c>
      <c r="Z10" s="106">
        <v>0.88837382320721836</v>
      </c>
      <c r="AA10" s="106">
        <v>0.87336303909231416</v>
      </c>
      <c r="AB10" s="106">
        <v>0.85870194198102745</v>
      </c>
      <c r="AC10" s="106">
        <v>0.84510784484231749</v>
      </c>
      <c r="AD10" s="106">
        <v>0.83176102559805198</v>
      </c>
      <c r="AE10" s="106">
        <v>0.81871859685738757</v>
      </c>
      <c r="AF10" s="106">
        <v>0.80589101067600544</v>
      </c>
      <c r="AG10" s="106">
        <v>0.79326757315716989</v>
      </c>
      <c r="AH10" s="106">
        <v>0.78095176896108376</v>
      </c>
      <c r="AI10" s="106">
        <v>0.76870903327442086</v>
      </c>
      <c r="AJ10" s="106">
        <v>0.75669632918346907</v>
      </c>
      <c r="AK10" s="106">
        <v>0.74487671829506685</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37.5" x14ac:dyDescent="0.3">
      <c r="B11" s="68">
        <v>5</v>
      </c>
      <c r="C11" s="98" t="s">
        <v>203</v>
      </c>
      <c r="D11" s="30" t="s">
        <v>204</v>
      </c>
      <c r="E11" s="30" t="s">
        <v>205</v>
      </c>
      <c r="F11" s="30">
        <v>1</v>
      </c>
      <c r="G11" s="43"/>
      <c r="H11" s="106">
        <v>150.24594078949679</v>
      </c>
      <c r="I11" s="106">
        <v>151.12107781059396</v>
      </c>
      <c r="J11" s="106">
        <v>126.42463419746217</v>
      </c>
      <c r="K11" s="106">
        <v>126.18572801926861</v>
      </c>
      <c r="L11" s="106">
        <v>125.95623967109357</v>
      </c>
      <c r="M11" s="106">
        <v>125.71088983253046</v>
      </c>
      <c r="N11" s="106">
        <v>125.6169417310424</v>
      </c>
      <c r="O11" s="106">
        <v>125.54707697028699</v>
      </c>
      <c r="P11" s="106">
        <v>125.78043337704311</v>
      </c>
      <c r="Q11" s="106">
        <v>125.98237376092113</v>
      </c>
      <c r="R11" s="106">
        <v>126.33357616622412</v>
      </c>
      <c r="S11" s="106">
        <v>126.7682890973702</v>
      </c>
      <c r="T11" s="106">
        <v>127.21711657027871</v>
      </c>
      <c r="U11" s="106">
        <v>127.72367448482116</v>
      </c>
      <c r="V11" s="106">
        <v>128.37693091332699</v>
      </c>
      <c r="W11" s="106">
        <v>129.10510447438298</v>
      </c>
      <c r="X11" s="106">
        <v>129.88180296956668</v>
      </c>
      <c r="Y11" s="106">
        <v>130.63350226654771</v>
      </c>
      <c r="Z11" s="106">
        <v>131.3839553035626</v>
      </c>
      <c r="AA11" s="106">
        <v>132.12526782753247</v>
      </c>
      <c r="AB11" s="106">
        <v>132.86148995366639</v>
      </c>
      <c r="AC11" s="106">
        <v>133.7410833612411</v>
      </c>
      <c r="AD11" s="106">
        <v>134.60686573067895</v>
      </c>
      <c r="AE11" s="106">
        <v>135.47106559995021</v>
      </c>
      <c r="AF11" s="106">
        <v>136.33110949620576</v>
      </c>
      <c r="AG11" s="106">
        <v>137.1914425683531</v>
      </c>
      <c r="AH11" s="106">
        <v>138.04982966939312</v>
      </c>
      <c r="AI11" s="106">
        <v>139.02509329219592</v>
      </c>
      <c r="AJ11" s="106">
        <v>139.95149196329402</v>
      </c>
      <c r="AK11" s="106">
        <v>140.8627228162282</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37.5" x14ac:dyDescent="0.3">
      <c r="B12" s="68">
        <v>6</v>
      </c>
      <c r="C12" s="98" t="s">
        <v>206</v>
      </c>
      <c r="D12" s="30" t="s">
        <v>207</v>
      </c>
      <c r="E12" s="30" t="s">
        <v>205</v>
      </c>
      <c r="F12" s="30">
        <v>1</v>
      </c>
      <c r="G12" s="43"/>
      <c r="H12" s="112">
        <v>212.13872835733372</v>
      </c>
      <c r="I12" s="112">
        <v>227.85262104786037</v>
      </c>
      <c r="J12" s="112">
        <v>163.71769437757843</v>
      </c>
      <c r="K12" s="112">
        <v>162.83214457159997</v>
      </c>
      <c r="L12" s="112">
        <v>161.97899480512859</v>
      </c>
      <c r="M12" s="112">
        <v>161.12396372924186</v>
      </c>
      <c r="N12" s="112">
        <v>160.34190412669818</v>
      </c>
      <c r="O12" s="112">
        <v>159.57360159745798</v>
      </c>
      <c r="P12" s="112">
        <v>158.99204440991127</v>
      </c>
      <c r="Q12" s="112">
        <v>158.39789972992929</v>
      </c>
      <c r="R12" s="112">
        <v>157.8395413136104</v>
      </c>
      <c r="S12" s="112">
        <v>157.42128111015003</v>
      </c>
      <c r="T12" s="112">
        <v>157.00621539328293</v>
      </c>
      <c r="U12" s="112">
        <v>156.59580786298369</v>
      </c>
      <c r="V12" s="112">
        <v>156.22564657274458</v>
      </c>
      <c r="W12" s="112">
        <v>155.8686517694091</v>
      </c>
      <c r="X12" s="112">
        <v>155.53697251151073</v>
      </c>
      <c r="Y12" s="112">
        <v>155.19260191929934</v>
      </c>
      <c r="Z12" s="112">
        <v>154.85552193121555</v>
      </c>
      <c r="AA12" s="112">
        <v>154.51225293494986</v>
      </c>
      <c r="AB12" s="112">
        <v>154.17332733366592</v>
      </c>
      <c r="AC12" s="112">
        <v>153.9776510687864</v>
      </c>
      <c r="AD12" s="112">
        <v>153.77440486120614</v>
      </c>
      <c r="AE12" s="112">
        <v>153.57711619103</v>
      </c>
      <c r="AF12" s="112">
        <v>153.37321665129284</v>
      </c>
      <c r="AG12" s="112">
        <v>153.16381444441538</v>
      </c>
      <c r="AH12" s="112">
        <v>152.95955453973173</v>
      </c>
      <c r="AI12" s="112">
        <v>152.76995864709684</v>
      </c>
      <c r="AJ12" s="112">
        <v>152.5602070906441</v>
      </c>
      <c r="AK12" s="112">
        <v>152.33961672006933</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37.5" x14ac:dyDescent="0.3">
      <c r="B13" s="68">
        <v>7</v>
      </c>
      <c r="C13" s="98" t="s">
        <v>208</v>
      </c>
      <c r="D13" s="30" t="s">
        <v>209</v>
      </c>
      <c r="E13" s="30" t="s">
        <v>205</v>
      </c>
      <c r="F13" s="30">
        <v>1</v>
      </c>
      <c r="G13" s="43"/>
      <c r="H13" s="112">
        <v>181.6421917424436</v>
      </c>
      <c r="I13" s="112">
        <v>189.40805830128869</v>
      </c>
      <c r="J13" s="112">
        <v>146.41502524036903</v>
      </c>
      <c r="K13" s="112">
        <v>145.55864296322702</v>
      </c>
      <c r="L13" s="112">
        <v>144.73630858817938</v>
      </c>
      <c r="M13" s="112">
        <v>143.90799662296877</v>
      </c>
      <c r="N13" s="112">
        <v>143.19408619299699</v>
      </c>
      <c r="O13" s="112">
        <v>142.51301378665664</v>
      </c>
      <c r="P13" s="112">
        <v>142.09275100269247</v>
      </c>
      <c r="Q13" s="112">
        <v>141.65837615057282</v>
      </c>
      <c r="R13" s="112">
        <v>141.32615024120696</v>
      </c>
      <c r="S13" s="112">
        <v>141.11868763719417</v>
      </c>
      <c r="T13" s="112">
        <v>140.93577611405036</v>
      </c>
      <c r="U13" s="112">
        <v>140.79972603217877</v>
      </c>
      <c r="V13" s="112">
        <v>140.77789736938217</v>
      </c>
      <c r="W13" s="112">
        <v>140.82149174260681</v>
      </c>
      <c r="X13" s="112">
        <v>140.92398876470929</v>
      </c>
      <c r="Y13" s="112">
        <v>141.0269873495595</v>
      </c>
      <c r="Z13" s="112">
        <v>141.1523387408719</v>
      </c>
      <c r="AA13" s="112">
        <v>141.28902461064035</v>
      </c>
      <c r="AB13" s="112">
        <v>141.44249938538334</v>
      </c>
      <c r="AC13" s="112">
        <v>141.75691450027432</v>
      </c>
      <c r="AD13" s="112">
        <v>142.07671968921218</v>
      </c>
      <c r="AE13" s="112">
        <v>142.413992369092</v>
      </c>
      <c r="AF13" s="112">
        <v>142.76169443204711</v>
      </c>
      <c r="AG13" s="112">
        <v>143.12268596710166</v>
      </c>
      <c r="AH13" s="112">
        <v>143.49791478742355</v>
      </c>
      <c r="AI13" s="112">
        <v>143.96851257701729</v>
      </c>
      <c r="AJ13" s="112">
        <v>144.41450649153782</v>
      </c>
      <c r="AK13" s="112">
        <v>144.86116273206119</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37.5" x14ac:dyDescent="0.3">
      <c r="B14" s="68">
        <v>8</v>
      </c>
      <c r="C14" s="98" t="s">
        <v>210</v>
      </c>
      <c r="D14" s="30" t="s">
        <v>211</v>
      </c>
      <c r="E14" s="30" t="s">
        <v>46</v>
      </c>
      <c r="F14" s="30">
        <v>2</v>
      </c>
      <c r="G14" s="43"/>
      <c r="H14" s="106">
        <v>1.5690001583973254</v>
      </c>
      <c r="I14" s="106">
        <v>1.5570063446354534</v>
      </c>
      <c r="J14" s="106">
        <v>0.85323572900682554</v>
      </c>
      <c r="K14" s="106">
        <v>0.80640024016746725</v>
      </c>
      <c r="L14" s="106">
        <v>0.77123677047347572</v>
      </c>
      <c r="M14" s="106">
        <v>0.74775013931239243</v>
      </c>
      <c r="N14" s="106">
        <v>0.74775013931239243</v>
      </c>
      <c r="O14" s="106">
        <v>0.74775013931239243</v>
      </c>
      <c r="P14" s="106">
        <v>0.74775013931239243</v>
      </c>
      <c r="Q14" s="106">
        <v>0.74775013931239243</v>
      </c>
      <c r="R14" s="106">
        <v>0.74775013931239254</v>
      </c>
      <c r="S14" s="106">
        <v>0.74775013931239254</v>
      </c>
      <c r="T14" s="106">
        <v>0.74775013931239265</v>
      </c>
      <c r="U14" s="106">
        <v>0.74775013931239265</v>
      </c>
      <c r="V14" s="106">
        <v>0.74775013931239265</v>
      </c>
      <c r="W14" s="106">
        <v>0.74775013931239265</v>
      </c>
      <c r="X14" s="106">
        <v>0.74775013931239265</v>
      </c>
      <c r="Y14" s="106">
        <v>0.74775013931239265</v>
      </c>
      <c r="Z14" s="106">
        <v>0.74775013931239276</v>
      </c>
      <c r="AA14" s="106">
        <v>0.74775013931239287</v>
      </c>
      <c r="AB14" s="106">
        <v>0.74775013931239287</v>
      </c>
      <c r="AC14" s="106">
        <v>0.74775013931239287</v>
      </c>
      <c r="AD14" s="106">
        <v>0.74775013931239287</v>
      </c>
      <c r="AE14" s="106">
        <v>0.74775013931239287</v>
      </c>
      <c r="AF14" s="106">
        <v>0.74775013931239298</v>
      </c>
      <c r="AG14" s="106">
        <v>0.74775013931239298</v>
      </c>
      <c r="AH14" s="106">
        <v>0.74775013931239298</v>
      </c>
      <c r="AI14" s="106">
        <v>0.74775013931239298</v>
      </c>
      <c r="AJ14" s="106">
        <v>0.74775013931239298</v>
      </c>
      <c r="AK14" s="106">
        <v>0.74775013931239309</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37.5" x14ac:dyDescent="0.3">
      <c r="B15" s="68">
        <v>9</v>
      </c>
      <c r="C15" s="98" t="s">
        <v>212</v>
      </c>
      <c r="D15" s="30" t="s">
        <v>213</v>
      </c>
      <c r="E15" s="30" t="s">
        <v>214</v>
      </c>
      <c r="F15" s="30">
        <v>2</v>
      </c>
      <c r="G15" s="43"/>
      <c r="H15" s="106">
        <v>215.99671784104149</v>
      </c>
      <c r="I15" s="106">
        <v>0</v>
      </c>
      <c r="J15" s="106">
        <v>121.66444026674735</v>
      </c>
      <c r="K15" s="106">
        <v>114.9697240222974</v>
      </c>
      <c r="L15" s="106">
        <v>109.93737297318725</v>
      </c>
      <c r="M15" s="106">
        <v>106.5211115773815</v>
      </c>
      <c r="N15" s="106">
        <v>106.32952690370526</v>
      </c>
      <c r="O15" s="106">
        <v>106.1163498043166</v>
      </c>
      <c r="P15" s="106">
        <v>105.90433406117047</v>
      </c>
      <c r="Q15" s="106">
        <v>105.65399260703632</v>
      </c>
      <c r="R15" s="106">
        <v>105.26198010579307</v>
      </c>
      <c r="S15" s="106">
        <v>104.79163509596427</v>
      </c>
      <c r="T15" s="106">
        <v>104.29473688154867</v>
      </c>
      <c r="U15" s="106">
        <v>103.727784401497</v>
      </c>
      <c r="V15" s="106">
        <v>103.05569202274229</v>
      </c>
      <c r="W15" s="106">
        <v>102.32099184888344</v>
      </c>
      <c r="X15" s="106">
        <v>101.56507579517805</v>
      </c>
      <c r="Y15" s="106">
        <v>100.82028660148089</v>
      </c>
      <c r="Z15" s="106">
        <v>100.08637660823695</v>
      </c>
      <c r="AA15" s="106">
        <v>99.363087458556734</v>
      </c>
      <c r="AB15" s="106">
        <v>98.648337435126095</v>
      </c>
      <c r="AC15" s="106">
        <v>97.938287529174019</v>
      </c>
      <c r="AD15" s="106">
        <v>97.238278043548732</v>
      </c>
      <c r="AE15" s="106">
        <v>96.546977110576364</v>
      </c>
      <c r="AF15" s="106">
        <v>95.859756718089315</v>
      </c>
      <c r="AG15" s="106">
        <v>95.17587297185419</v>
      </c>
      <c r="AH15" s="106">
        <v>94.482373134406473</v>
      </c>
      <c r="AI15" s="106">
        <v>93.743889835350146</v>
      </c>
      <c r="AJ15" s="106">
        <v>93.016825033376023</v>
      </c>
      <c r="AK15" s="106">
        <v>92.300916199748883</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37.5" x14ac:dyDescent="0.3">
      <c r="B16" s="68">
        <v>10</v>
      </c>
      <c r="C16" s="98" t="s">
        <v>215</v>
      </c>
      <c r="D16" s="30" t="s">
        <v>216</v>
      </c>
      <c r="E16" s="30" t="s">
        <v>217</v>
      </c>
      <c r="F16" s="30">
        <v>2</v>
      </c>
      <c r="G16" s="43"/>
      <c r="H16" s="106">
        <v>3.1905000000000001</v>
      </c>
      <c r="I16" s="106">
        <v>3.2160000000000002</v>
      </c>
      <c r="J16" s="106">
        <v>3.1550945054968178</v>
      </c>
      <c r="K16" s="106">
        <v>3.2023885189210537</v>
      </c>
      <c r="L16" s="106">
        <v>3.2490492247023655</v>
      </c>
      <c r="M16" s="106">
        <v>3.2980734171384389</v>
      </c>
      <c r="N16" s="106">
        <v>3.3542090190419649</v>
      </c>
      <c r="O16" s="106">
        <v>3.4109711584481031</v>
      </c>
      <c r="P16" s="106">
        <v>3.4669104888276729</v>
      </c>
      <c r="Q16" s="106">
        <v>3.5246130446606894</v>
      </c>
      <c r="R16" s="106">
        <v>3.5909121901858549</v>
      </c>
      <c r="S16" s="106">
        <v>3.6618265299443262</v>
      </c>
      <c r="T16" s="106">
        <v>3.7340427622765326</v>
      </c>
      <c r="U16" s="106">
        <v>3.8105710443322405</v>
      </c>
      <c r="V16" s="106">
        <v>3.8939897180351419</v>
      </c>
      <c r="W16" s="106">
        <v>3.9816428318757073</v>
      </c>
      <c r="X16" s="106">
        <v>4.0708206953018378</v>
      </c>
      <c r="Y16" s="106">
        <v>4.1593012351002896</v>
      </c>
      <c r="Z16" s="106">
        <v>4.2470967722570201</v>
      </c>
      <c r="AA16" s="106">
        <v>4.3342208638141475</v>
      </c>
      <c r="AB16" s="106">
        <v>4.4208240070756455</v>
      </c>
      <c r="AC16" s="106">
        <v>4.5071985088297204</v>
      </c>
      <c r="AD16" s="106">
        <v>4.5929460565361682</v>
      </c>
      <c r="AE16" s="106">
        <v>4.6781656527789757</v>
      </c>
      <c r="AF16" s="106">
        <v>4.7632228328127315</v>
      </c>
      <c r="AG16" s="106">
        <v>4.848191374669292</v>
      </c>
      <c r="AH16" s="106">
        <v>4.9341441461490785</v>
      </c>
      <c r="AI16" s="106">
        <v>5.0240738925060633</v>
      </c>
      <c r="AJ16" s="106">
        <v>5.1134379960365202</v>
      </c>
      <c r="AK16" s="106">
        <v>5.2022469889791969</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37.5" x14ac:dyDescent="0.3">
      <c r="B17" s="68">
        <v>11</v>
      </c>
      <c r="C17" s="98" t="s">
        <v>218</v>
      </c>
      <c r="D17" s="30" t="s">
        <v>219</v>
      </c>
      <c r="E17" s="30" t="s">
        <v>217</v>
      </c>
      <c r="F17" s="30">
        <v>2</v>
      </c>
      <c r="G17" s="43"/>
      <c r="H17" s="106">
        <v>7.2640000000000002</v>
      </c>
      <c r="I17" s="106">
        <v>7.1829999999999998</v>
      </c>
      <c r="J17" s="106">
        <v>7.0130247353797035</v>
      </c>
      <c r="K17" s="106">
        <v>7.0140225787710229</v>
      </c>
      <c r="L17" s="106">
        <v>7.0152373994016886</v>
      </c>
      <c r="M17" s="106">
        <v>7.0197365408564547</v>
      </c>
      <c r="N17" s="106">
        <v>7.0323847108769151</v>
      </c>
      <c r="O17" s="106">
        <v>7.046512066154536</v>
      </c>
      <c r="P17" s="106">
        <v>7.0606188683504776</v>
      </c>
      <c r="Q17" s="106">
        <v>7.0773486250873017</v>
      </c>
      <c r="R17" s="106">
        <v>7.1037058067962411</v>
      </c>
      <c r="S17" s="106">
        <v>7.1355899602829069</v>
      </c>
      <c r="T17" s="106">
        <v>7.1695865167351611</v>
      </c>
      <c r="U17" s="106">
        <v>7.2087738461480244</v>
      </c>
      <c r="V17" s="106">
        <v>7.255786891881522</v>
      </c>
      <c r="W17" s="106">
        <v>7.3078859557649256</v>
      </c>
      <c r="X17" s="106">
        <v>7.3622761904923744</v>
      </c>
      <c r="Y17" s="106">
        <v>7.4166634961877742</v>
      </c>
      <c r="Z17" s="106">
        <v>7.4710481551277796</v>
      </c>
      <c r="AA17" s="106">
        <v>7.5254318121331663</v>
      </c>
      <c r="AB17" s="106">
        <v>7.5799568320564372</v>
      </c>
      <c r="AC17" s="106">
        <v>7.634911311775304</v>
      </c>
      <c r="AD17" s="106">
        <v>7.6898743412291672</v>
      </c>
      <c r="AE17" s="106">
        <v>7.7449357990358001</v>
      </c>
      <c r="AF17" s="106">
        <v>7.8004593889323743</v>
      </c>
      <c r="AG17" s="106">
        <v>7.8565093858768265</v>
      </c>
      <c r="AH17" s="106">
        <v>7.9141760997966948</v>
      </c>
      <c r="AI17" s="106">
        <v>7.9765213564929525</v>
      </c>
      <c r="AJ17" s="106">
        <v>8.0388697318370905</v>
      </c>
      <c r="AK17" s="106">
        <v>8.1012212023354486</v>
      </c>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42"/>
    </row>
    <row r="18" spans="2:88" ht="37.5" x14ac:dyDescent="0.3">
      <c r="B18" s="68">
        <v>12</v>
      </c>
      <c r="C18" s="98" t="s">
        <v>220</v>
      </c>
      <c r="D18" s="30" t="s">
        <v>221</v>
      </c>
      <c r="E18" s="30" t="s">
        <v>217</v>
      </c>
      <c r="F18" s="30">
        <v>2</v>
      </c>
      <c r="G18" s="43"/>
      <c r="H18" s="106">
        <v>15.468480933392037</v>
      </c>
      <c r="I18" s="106">
        <v>15.105860948761487</v>
      </c>
      <c r="J18" s="106">
        <v>15.634502016472691</v>
      </c>
      <c r="K18" s="106">
        <v>15.636674466136119</v>
      </c>
      <c r="L18" s="106">
        <v>15.64019501856399</v>
      </c>
      <c r="M18" s="106">
        <v>15.653616228630794</v>
      </c>
      <c r="N18" s="106">
        <v>15.669720932223935</v>
      </c>
      <c r="O18" s="106">
        <v>15.686232687880175</v>
      </c>
      <c r="P18" s="106">
        <v>15.703400534951665</v>
      </c>
      <c r="Q18" s="106">
        <v>15.73091598863153</v>
      </c>
      <c r="R18" s="106">
        <v>15.760964248781665</v>
      </c>
      <c r="S18" s="106">
        <v>15.790387157129469</v>
      </c>
      <c r="T18" s="106">
        <v>15.822834144941757</v>
      </c>
      <c r="U18" s="106">
        <v>15.857820482356223</v>
      </c>
      <c r="V18" s="106">
        <v>15.89071110203127</v>
      </c>
      <c r="W18" s="106">
        <v>15.922180617732611</v>
      </c>
      <c r="X18" s="106">
        <v>15.951813467092112</v>
      </c>
      <c r="Y18" s="106">
        <v>15.981917368572097</v>
      </c>
      <c r="Z18" s="106">
        <v>16.011447952188078</v>
      </c>
      <c r="AA18" s="106">
        <v>16.039587794193228</v>
      </c>
      <c r="AB18" s="106">
        <v>16.066904836928451</v>
      </c>
      <c r="AC18" s="106">
        <v>16.093005597903673</v>
      </c>
      <c r="AD18" s="106">
        <v>16.119114517634085</v>
      </c>
      <c r="AE18" s="106">
        <v>16.145111626840709</v>
      </c>
      <c r="AF18" s="106">
        <v>16.170864235041599</v>
      </c>
      <c r="AG18" s="106">
        <v>16.195967836972962</v>
      </c>
      <c r="AH18" s="106">
        <v>16.224354558955675</v>
      </c>
      <c r="AI18" s="106">
        <v>16.246016014252863</v>
      </c>
      <c r="AJ18" s="106">
        <v>16.271422515600996</v>
      </c>
      <c r="AK18" s="106">
        <v>16.296760652029253</v>
      </c>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42"/>
    </row>
    <row r="19" spans="2:88" ht="37.5" x14ac:dyDescent="0.3">
      <c r="B19" s="68">
        <v>13</v>
      </c>
      <c r="C19" s="98" t="s">
        <v>222</v>
      </c>
      <c r="D19" s="30" t="s">
        <v>223</v>
      </c>
      <c r="E19" s="30" t="s">
        <v>224</v>
      </c>
      <c r="F19" s="30">
        <v>1</v>
      </c>
      <c r="G19" s="43"/>
      <c r="H19" s="112">
        <v>2.0499999999999994</v>
      </c>
      <c r="I19" s="112">
        <v>2.0267840958876282</v>
      </c>
      <c r="J19" s="112">
        <v>1.9813446126728196</v>
      </c>
      <c r="K19" s="112">
        <v>1.9830410218592547</v>
      </c>
      <c r="L19" s="112">
        <v>1.9848719242350077</v>
      </c>
      <c r="M19" s="112">
        <v>1.9874874180034157</v>
      </c>
      <c r="N19" s="112">
        <v>1.9870630476016795</v>
      </c>
      <c r="O19" s="112">
        <v>1.9858734509557339</v>
      </c>
      <c r="P19" s="112">
        <v>1.9847782300739631</v>
      </c>
      <c r="Q19" s="112">
        <v>1.984675415767617</v>
      </c>
      <c r="R19" s="112">
        <v>1.9809430525140537</v>
      </c>
      <c r="S19" s="112">
        <v>1.9748090775940799</v>
      </c>
      <c r="T19" s="112">
        <v>1.968271337542022</v>
      </c>
      <c r="U19" s="112">
        <v>1.9602068839470721</v>
      </c>
      <c r="V19" s="112">
        <v>1.9487291794738388</v>
      </c>
      <c r="W19" s="112">
        <v>1.9354983944904771</v>
      </c>
      <c r="X19" s="112">
        <v>1.9214910237089657</v>
      </c>
      <c r="Y19" s="112">
        <v>1.9080488998328526</v>
      </c>
      <c r="Z19" s="112">
        <v>1.8948536173461137</v>
      </c>
      <c r="AA19" s="112">
        <v>1.8818490671651433</v>
      </c>
      <c r="AB19" s="112">
        <v>1.869167595210167</v>
      </c>
      <c r="AC19" s="112">
        <v>1.8565069513287837</v>
      </c>
      <c r="AD19" s="112">
        <v>1.8442125982521105</v>
      </c>
      <c r="AE19" s="112">
        <v>1.8322119376546351</v>
      </c>
      <c r="AF19" s="112">
        <v>1.8203424433798041</v>
      </c>
      <c r="AG19" s="112">
        <v>1.8085084866242858</v>
      </c>
      <c r="AH19" s="112">
        <v>1.7970422767139718</v>
      </c>
      <c r="AI19" s="112">
        <v>1.7831775592023498</v>
      </c>
      <c r="AJ19" s="112">
        <v>1.7703841227204506</v>
      </c>
      <c r="AK19" s="112">
        <v>1.7579310045022842</v>
      </c>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42"/>
    </row>
    <row r="20" spans="2:88" ht="37.5" x14ac:dyDescent="0.3">
      <c r="B20" s="68">
        <v>14</v>
      </c>
      <c r="C20" s="98" t="s">
        <v>225</v>
      </c>
      <c r="D20" s="30" t="s">
        <v>226</v>
      </c>
      <c r="E20" s="30" t="s">
        <v>224</v>
      </c>
      <c r="F20" s="30">
        <v>1</v>
      </c>
      <c r="G20" s="43"/>
      <c r="H20" s="112">
        <v>2.5707196034318396</v>
      </c>
      <c r="I20" s="112">
        <v>2.5401761480676477</v>
      </c>
      <c r="J20" s="112">
        <v>2.9009514863241663</v>
      </c>
      <c r="K20" s="112">
        <v>2.9160738063581015</v>
      </c>
      <c r="L20" s="112">
        <v>2.9314167215151823</v>
      </c>
      <c r="M20" s="112">
        <v>2.9474772965858915</v>
      </c>
      <c r="N20" s="112">
        <v>2.9626093381041043</v>
      </c>
      <c r="O20" s="112">
        <v>2.977590356243311</v>
      </c>
      <c r="P20" s="112">
        <v>2.992757546283721</v>
      </c>
      <c r="Q20" s="112">
        <v>3.0087165472167703</v>
      </c>
      <c r="R20" s="112">
        <v>3.0235916940631116</v>
      </c>
      <c r="S20" s="112">
        <v>3.0377700307216982</v>
      </c>
      <c r="T20" s="112">
        <v>3.0520472390419973</v>
      </c>
      <c r="U20" s="112">
        <v>3.0660596905441468</v>
      </c>
      <c r="V20" s="112">
        <v>3.0790469590858787</v>
      </c>
      <c r="W20" s="112">
        <v>3.0916641659982558</v>
      </c>
      <c r="X20" s="112">
        <v>3.1042223339149362</v>
      </c>
      <c r="Y20" s="112">
        <v>3.1172404707465713</v>
      </c>
      <c r="Z20" s="112">
        <v>3.1305599772400385</v>
      </c>
      <c r="AA20" s="112">
        <v>3.14414939208657</v>
      </c>
      <c r="AB20" s="112">
        <v>3.1580776703400089</v>
      </c>
      <c r="AC20" s="112">
        <v>3.1722131992058826</v>
      </c>
      <c r="AD20" s="112">
        <v>3.1866968726166531</v>
      </c>
      <c r="AE20" s="112">
        <v>3.2014941107054846</v>
      </c>
      <c r="AF20" s="112">
        <v>3.2165452352623429</v>
      </c>
      <c r="AG20" s="112">
        <v>3.2318018390550352</v>
      </c>
      <c r="AH20" s="112">
        <v>3.2474847187052744</v>
      </c>
      <c r="AI20" s="112">
        <v>3.2624349013730582</v>
      </c>
      <c r="AJ20" s="112">
        <v>3.2780570401211628</v>
      </c>
      <c r="AK20" s="112">
        <v>3.2940183035865012</v>
      </c>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42"/>
    </row>
    <row r="21" spans="2:88" ht="37.5" x14ac:dyDescent="0.3">
      <c r="B21" s="68">
        <v>15</v>
      </c>
      <c r="C21" s="98" t="s">
        <v>227</v>
      </c>
      <c r="D21" s="30" t="s">
        <v>228</v>
      </c>
      <c r="E21" s="30" t="s">
        <v>229</v>
      </c>
      <c r="F21" s="30">
        <v>0</v>
      </c>
      <c r="G21" s="43"/>
      <c r="H21" s="113">
        <v>53.254882323485219</v>
      </c>
      <c r="I21" s="113">
        <v>55.57622389447873</v>
      </c>
      <c r="J21" s="114">
        <v>0.54348544577521229</v>
      </c>
      <c r="K21" s="114">
        <v>0.5516227133331052</v>
      </c>
      <c r="L21" s="114">
        <v>0.55962467319190246</v>
      </c>
      <c r="M21" s="114">
        <v>0.56770720188737278</v>
      </c>
      <c r="N21" s="114">
        <v>0.57619130185647605</v>
      </c>
      <c r="O21" s="114">
        <v>0.5845967701498318</v>
      </c>
      <c r="P21" s="114">
        <v>0.59282235409238115</v>
      </c>
      <c r="Q21" s="114">
        <v>0.60103982134604239</v>
      </c>
      <c r="R21" s="114">
        <v>0.60967419368386011</v>
      </c>
      <c r="S21" s="114">
        <v>0.61843425138882668</v>
      </c>
      <c r="T21" s="114">
        <v>0.6270971458548632</v>
      </c>
      <c r="U21" s="114">
        <v>0.63583130573718205</v>
      </c>
      <c r="V21" s="114">
        <v>0.64475869703419653</v>
      </c>
      <c r="W21" s="114">
        <v>0.65369872164651721</v>
      </c>
      <c r="X21" s="114">
        <v>0.66248942935834609</v>
      </c>
      <c r="Y21" s="114">
        <v>0.67101499507351403</v>
      </c>
      <c r="Z21" s="114">
        <v>0.67928433234634822</v>
      </c>
      <c r="AA21" s="114">
        <v>0.68730608516698588</v>
      </c>
      <c r="AB21" s="114">
        <v>0.69509473841581892</v>
      </c>
      <c r="AC21" s="114">
        <v>0.70266975323087233</v>
      </c>
      <c r="AD21" s="114">
        <v>0.71001970798531755</v>
      </c>
      <c r="AE21" s="114">
        <v>0.71715556391226809</v>
      </c>
      <c r="AF21" s="114">
        <v>0.72409791174806393</v>
      </c>
      <c r="AG21" s="114">
        <v>0.73085419938538843</v>
      </c>
      <c r="AH21" s="114">
        <v>0.73746768550428721</v>
      </c>
      <c r="AI21" s="114">
        <v>0.74404315792977382</v>
      </c>
      <c r="AJ21" s="114">
        <v>0.75041649378822028</v>
      </c>
      <c r="AK21" s="114">
        <v>0.75659469232797583</v>
      </c>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row>
    <row r="22" spans="2:88" x14ac:dyDescent="0.3"/>
    <row r="23" spans="2:88" x14ac:dyDescent="0.3"/>
    <row r="24" spans="2:88" x14ac:dyDescent="0.3"/>
    <row r="25" spans="2:88" x14ac:dyDescent="0.3">
      <c r="B25" s="53" t="s">
        <v>54</v>
      </c>
      <c r="C25" s="26"/>
    </row>
    <row r="26" spans="2:88" x14ac:dyDescent="0.3">
      <c r="B26" s="26"/>
      <c r="C26" s="26"/>
    </row>
    <row r="27" spans="2:88" x14ac:dyDescent="0.3">
      <c r="B27" s="54"/>
      <c r="C27" s="26" t="s">
        <v>55</v>
      </c>
    </row>
    <row r="28" spans="2:88" x14ac:dyDescent="0.3">
      <c r="B28" s="26"/>
      <c r="C28" s="26"/>
    </row>
    <row r="29" spans="2:88" x14ac:dyDescent="0.3">
      <c r="B29" s="55"/>
      <c r="C29" s="26" t="s">
        <v>56</v>
      </c>
    </row>
    <row r="30" spans="2:88" x14ac:dyDescent="0.3"/>
    <row r="31" spans="2:88" x14ac:dyDescent="0.3"/>
    <row r="32" spans="2:88" x14ac:dyDescent="0.3"/>
    <row r="33" spans="2:9" s="26" customFormat="1" ht="14.5" x14ac:dyDescent="0.35">
      <c r="B33" s="133" t="s">
        <v>230</v>
      </c>
      <c r="C33" s="134"/>
      <c r="D33" s="134"/>
      <c r="E33" s="134"/>
      <c r="F33" s="134"/>
      <c r="G33" s="134"/>
      <c r="H33" s="134"/>
      <c r="I33" s="135"/>
    </row>
    <row r="34" spans="2:9" x14ac:dyDescent="0.3"/>
    <row r="35" spans="2:9" s="6" customFormat="1" ht="13.5" x14ac:dyDescent="0.25">
      <c r="B35" s="56" t="s">
        <v>21</v>
      </c>
      <c r="C35" s="136" t="s">
        <v>59</v>
      </c>
      <c r="D35" s="136"/>
      <c r="E35" s="136"/>
      <c r="F35" s="136"/>
      <c r="G35" s="136"/>
      <c r="H35" s="136"/>
      <c r="I35" s="136"/>
    </row>
    <row r="36" spans="2:9" s="6" customFormat="1" ht="89.65" customHeight="1" x14ac:dyDescent="0.25">
      <c r="B36" s="57">
        <v>1</v>
      </c>
      <c r="C36" s="124" t="s">
        <v>231</v>
      </c>
      <c r="D36" s="125"/>
      <c r="E36" s="125"/>
      <c r="F36" s="125"/>
      <c r="G36" s="125"/>
      <c r="H36" s="125"/>
      <c r="I36" s="125"/>
    </row>
    <row r="37" spans="2:9" s="6" customFormat="1" ht="76.5" customHeight="1" x14ac:dyDescent="0.25">
      <c r="B37" s="57">
        <f>B36+1</f>
        <v>2</v>
      </c>
      <c r="C37" s="126" t="s">
        <v>232</v>
      </c>
      <c r="D37" s="127"/>
      <c r="E37" s="127"/>
      <c r="F37" s="127"/>
      <c r="G37" s="127"/>
      <c r="H37" s="127"/>
      <c r="I37" s="128"/>
    </row>
    <row r="38" spans="2:9" s="6" customFormat="1" ht="58.15" customHeight="1" x14ac:dyDescent="0.25">
      <c r="B38" s="57">
        <f t="shared" ref="B38:B50" si="0">B37+1</f>
        <v>3</v>
      </c>
      <c r="C38" s="126" t="s">
        <v>233</v>
      </c>
      <c r="D38" s="127"/>
      <c r="E38" s="127"/>
      <c r="F38" s="127"/>
      <c r="G38" s="127"/>
      <c r="H38" s="127"/>
      <c r="I38" s="128"/>
    </row>
    <row r="39" spans="2:9" s="6" customFormat="1" ht="73.150000000000006" customHeight="1" x14ac:dyDescent="0.25">
      <c r="B39" s="57">
        <f t="shared" si="0"/>
        <v>4</v>
      </c>
      <c r="C39" s="126" t="s">
        <v>234</v>
      </c>
      <c r="D39" s="127"/>
      <c r="E39" s="127"/>
      <c r="F39" s="127"/>
      <c r="G39" s="127"/>
      <c r="H39" s="127"/>
      <c r="I39" s="128"/>
    </row>
    <row r="40" spans="2:9" s="6" customFormat="1" ht="59.65" customHeight="1" x14ac:dyDescent="0.25">
      <c r="B40" s="57">
        <f t="shared" si="0"/>
        <v>5</v>
      </c>
      <c r="C40" s="126" t="s">
        <v>235</v>
      </c>
      <c r="D40" s="127"/>
      <c r="E40" s="127"/>
      <c r="F40" s="127"/>
      <c r="G40" s="127"/>
      <c r="H40" s="127"/>
      <c r="I40" s="128"/>
    </row>
    <row r="41" spans="2:9" s="6" customFormat="1" ht="52.15" customHeight="1" x14ac:dyDescent="0.25">
      <c r="B41" s="57">
        <f t="shared" si="0"/>
        <v>6</v>
      </c>
      <c r="C41" s="126" t="s">
        <v>236</v>
      </c>
      <c r="D41" s="127"/>
      <c r="E41" s="127"/>
      <c r="F41" s="127"/>
      <c r="G41" s="127"/>
      <c r="H41" s="127"/>
      <c r="I41" s="128"/>
    </row>
    <row r="42" spans="2:9" s="6" customFormat="1" ht="54.4" customHeight="1" x14ac:dyDescent="0.25">
      <c r="B42" s="57">
        <f t="shared" si="0"/>
        <v>7</v>
      </c>
      <c r="C42" s="126" t="s">
        <v>237</v>
      </c>
      <c r="D42" s="127"/>
      <c r="E42" s="127"/>
      <c r="F42" s="127"/>
      <c r="G42" s="127"/>
      <c r="H42" s="127"/>
      <c r="I42" s="128"/>
    </row>
    <row r="43" spans="2:9" s="6" customFormat="1" ht="67.150000000000006" customHeight="1" x14ac:dyDescent="0.25">
      <c r="B43" s="57">
        <f t="shared" si="0"/>
        <v>8</v>
      </c>
      <c r="C43" s="126" t="s">
        <v>238</v>
      </c>
      <c r="D43" s="127"/>
      <c r="E43" s="127"/>
      <c r="F43" s="127"/>
      <c r="G43" s="127"/>
      <c r="H43" s="127"/>
      <c r="I43" s="128"/>
    </row>
    <row r="44" spans="2:9" s="6" customFormat="1" ht="67.150000000000006" customHeight="1" x14ac:dyDescent="0.25">
      <c r="B44" s="57">
        <f t="shared" si="0"/>
        <v>9</v>
      </c>
      <c r="C44" s="126" t="s">
        <v>239</v>
      </c>
      <c r="D44" s="127"/>
      <c r="E44" s="127"/>
      <c r="F44" s="127"/>
      <c r="G44" s="127"/>
      <c r="H44" s="127"/>
      <c r="I44" s="128"/>
    </row>
    <row r="45" spans="2:9" s="6" customFormat="1" ht="56.65" customHeight="1" x14ac:dyDescent="0.25">
      <c r="B45" s="57">
        <f t="shared" si="0"/>
        <v>10</v>
      </c>
      <c r="C45" s="126" t="s">
        <v>240</v>
      </c>
      <c r="D45" s="127"/>
      <c r="E45" s="127"/>
      <c r="F45" s="127"/>
      <c r="G45" s="127"/>
      <c r="H45" s="127"/>
      <c r="I45" s="128"/>
    </row>
    <row r="46" spans="2:9" s="6" customFormat="1" ht="94.9" customHeight="1" x14ac:dyDescent="0.25">
      <c r="B46" s="57">
        <f t="shared" si="0"/>
        <v>11</v>
      </c>
      <c r="C46" s="126" t="s">
        <v>241</v>
      </c>
      <c r="D46" s="127"/>
      <c r="E46" s="127"/>
      <c r="F46" s="127"/>
      <c r="G46" s="127"/>
      <c r="H46" s="127"/>
      <c r="I46" s="128"/>
    </row>
    <row r="47" spans="2:9" s="6" customFormat="1" ht="47.65" customHeight="1" x14ac:dyDescent="0.25">
      <c r="B47" s="57">
        <f t="shared" si="0"/>
        <v>12</v>
      </c>
      <c r="C47" s="126" t="s">
        <v>242</v>
      </c>
      <c r="D47" s="127"/>
      <c r="E47" s="127"/>
      <c r="F47" s="127"/>
      <c r="G47" s="127"/>
      <c r="H47" s="127"/>
      <c r="I47" s="128"/>
    </row>
    <row r="48" spans="2:9" s="6" customFormat="1" ht="46.9" customHeight="1" x14ac:dyDescent="0.25">
      <c r="B48" s="57">
        <f t="shared" si="0"/>
        <v>13</v>
      </c>
      <c r="C48" s="126" t="s">
        <v>243</v>
      </c>
      <c r="D48" s="127"/>
      <c r="E48" s="127"/>
      <c r="F48" s="127"/>
      <c r="G48" s="127"/>
      <c r="H48" s="127"/>
      <c r="I48" s="128"/>
    </row>
    <row r="49" spans="2:9" s="6" customFormat="1" ht="31.15" customHeight="1" x14ac:dyDescent="0.25">
      <c r="B49" s="57">
        <f t="shared" si="0"/>
        <v>14</v>
      </c>
      <c r="C49" s="126" t="s">
        <v>244</v>
      </c>
      <c r="D49" s="127"/>
      <c r="E49" s="127"/>
      <c r="F49" s="127"/>
      <c r="G49" s="127"/>
      <c r="H49" s="127"/>
      <c r="I49" s="128"/>
    </row>
    <row r="50" spans="2:9" s="6" customFormat="1" ht="48.4" customHeight="1" x14ac:dyDescent="0.25">
      <c r="B50" s="57">
        <f t="shared" si="0"/>
        <v>15</v>
      </c>
      <c r="C50" s="126" t="s">
        <v>245</v>
      </c>
      <c r="D50" s="127"/>
      <c r="E50" s="127"/>
      <c r="F50" s="127"/>
      <c r="G50" s="127"/>
      <c r="H50" s="127"/>
      <c r="I50" s="128"/>
    </row>
    <row r="51" spans="2:9" s="6" customFormat="1" ht="12.5" x14ac:dyDescent="0.25"/>
    <row r="52" spans="2:9" s="6" customFormat="1" ht="12.5" x14ac:dyDescent="0.25"/>
    <row r="53" spans="2:9" s="6" customFormat="1" ht="12.5" x14ac:dyDescent="0.25"/>
    <row r="54" spans="2:9" s="6" customFormat="1" ht="12.5" x14ac:dyDescent="0.25"/>
    <row r="55" spans="2:9" x14ac:dyDescent="0.3"/>
    <row r="56" spans="2:9" x14ac:dyDescent="0.3"/>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topLeftCell="A3" zoomScale="90" zoomScaleNormal="90" workbookViewId="0">
      <selection activeCell="I12" sqref="I12"/>
    </sheetView>
  </sheetViews>
  <sheetFormatPr defaultColWidth="0" defaultRowHeight="14" zeroHeight="1" x14ac:dyDescent="0.3"/>
  <cols>
    <col min="1" max="1" width="2.3320312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6384" width="8.75" hidden="1"/>
  </cols>
  <sheetData>
    <row r="1" spans="1:88" ht="22.5" customHeight="1" x14ac:dyDescent="0.3">
      <c r="A1" s="26"/>
      <c r="B1" s="117" t="s">
        <v>246</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9" t="s">
        <v>3</v>
      </c>
      <c r="C3" s="130"/>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97" t="s">
        <v>5</v>
      </c>
      <c r="C4" s="97"/>
      <c r="D4" s="139" t="str">
        <f>'Cover sheet'!C6</f>
        <v>Whitbourne</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92</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248</v>
      </c>
      <c r="E7" s="35" t="s">
        <v>46</v>
      </c>
      <c r="F7" s="35">
        <v>2</v>
      </c>
      <c r="G7" s="43"/>
      <c r="H7" s="116">
        <v>5.5197592314685391</v>
      </c>
      <c r="I7" s="116">
        <v>5.5813778562720548</v>
      </c>
      <c r="J7" s="106">
        <v>4.5361570527651445</v>
      </c>
      <c r="K7" s="106">
        <v>4.4763712606712911</v>
      </c>
      <c r="L7" s="106">
        <v>4.4321394104048153</v>
      </c>
      <c r="M7" s="106">
        <v>4.4008786177604113</v>
      </c>
      <c r="N7" s="106">
        <v>4.3953263605745896</v>
      </c>
      <c r="O7" s="106">
        <v>4.3899792940995939</v>
      </c>
      <c r="P7" s="106">
        <v>4.3880003152469902</v>
      </c>
      <c r="Q7" s="106">
        <v>4.3871208347491137</v>
      </c>
      <c r="R7" s="106">
        <v>4.3861794603806654</v>
      </c>
      <c r="S7" s="106">
        <v>4.3869286111646559</v>
      </c>
      <c r="T7" s="106">
        <v>4.3882296122910187</v>
      </c>
      <c r="U7" s="106">
        <v>4.3905732299917952</v>
      </c>
      <c r="V7" s="106">
        <v>4.3943526536278146</v>
      </c>
      <c r="W7" s="106">
        <v>4.3990953748736557</v>
      </c>
      <c r="X7" s="106">
        <v>4.4045949853620261</v>
      </c>
      <c r="Y7" s="106">
        <v>4.4101733373052241</v>
      </c>
      <c r="Z7" s="106">
        <v>4.4159224734307756</v>
      </c>
      <c r="AA7" s="106">
        <v>4.4216628738331742</v>
      </c>
      <c r="AB7" s="106">
        <v>4.4276206962469864</v>
      </c>
      <c r="AC7" s="106">
        <v>4.4356597019130266</v>
      </c>
      <c r="AD7" s="106">
        <v>4.4437801108134627</v>
      </c>
      <c r="AE7" s="106">
        <v>4.452133572724974</v>
      </c>
      <c r="AF7" s="106">
        <v>4.460612164612856</v>
      </c>
      <c r="AG7" s="106">
        <v>4.4692017947091678</v>
      </c>
      <c r="AH7" s="106">
        <v>4.4787182879264131</v>
      </c>
      <c r="AI7" s="106">
        <v>4.4886748211667493</v>
      </c>
      <c r="AJ7" s="106">
        <v>4.4988764750258694</v>
      </c>
      <c r="AK7" s="106">
        <v>4.5090983053453559</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250</v>
      </c>
      <c r="E8" s="30" t="s">
        <v>46</v>
      </c>
      <c r="F8" s="30">
        <v>2</v>
      </c>
      <c r="G8" s="43"/>
      <c r="H8" s="106">
        <v>5.6568311280063392</v>
      </c>
      <c r="I8" s="106">
        <v>5.7292768697050729</v>
      </c>
      <c r="J8" s="106">
        <v>4.8232743300030441</v>
      </c>
      <c r="K8" s="106">
        <v>4.8232743300030441</v>
      </c>
      <c r="L8" s="106">
        <v>4.8232743300030441</v>
      </c>
      <c r="M8" s="106">
        <v>4.8232743300030441</v>
      </c>
      <c r="N8" s="106">
        <v>4.8232743300030441</v>
      </c>
      <c r="O8" s="106">
        <v>4.8232743300030441</v>
      </c>
      <c r="P8" s="106">
        <v>4.8232743300030441</v>
      </c>
      <c r="Q8" s="106">
        <v>4.8232743300030441</v>
      </c>
      <c r="R8" s="106">
        <v>4.8232743300030441</v>
      </c>
      <c r="S8" s="106">
        <v>4.8232743300030441</v>
      </c>
      <c r="T8" s="106">
        <v>4.8232743300030441</v>
      </c>
      <c r="U8" s="106">
        <v>4.8232743300030441</v>
      </c>
      <c r="V8" s="106">
        <v>4.8232743300030441</v>
      </c>
      <c r="W8" s="106">
        <v>4.8232743300030441</v>
      </c>
      <c r="X8" s="106">
        <v>4.8232743300030441</v>
      </c>
      <c r="Y8" s="106">
        <v>4.8232743300030441</v>
      </c>
      <c r="Z8" s="106">
        <v>4.8232743300030441</v>
      </c>
      <c r="AA8" s="106">
        <v>4.8232743300030441</v>
      </c>
      <c r="AB8" s="106">
        <v>4.8232743300030441</v>
      </c>
      <c r="AC8" s="106">
        <v>4.8232743300030441</v>
      </c>
      <c r="AD8" s="106">
        <v>4.8232743300030441</v>
      </c>
      <c r="AE8" s="106">
        <v>4.8232743300030441</v>
      </c>
      <c r="AF8" s="106">
        <v>4.8232743300030441</v>
      </c>
      <c r="AG8" s="106">
        <v>4.8232743300030441</v>
      </c>
      <c r="AH8" s="106">
        <v>4.8232743300030441</v>
      </c>
      <c r="AI8" s="106">
        <v>4.8232743300030441</v>
      </c>
      <c r="AJ8" s="106">
        <v>4.8232743300030441</v>
      </c>
      <c r="AK8" s="106">
        <v>4.8232743300030441</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0" x14ac:dyDescent="0.3">
      <c r="B9" s="68">
        <f t="shared" ref="B9:B11" si="0">B8+1</f>
        <v>3</v>
      </c>
      <c r="C9" s="98" t="s">
        <v>251</v>
      </c>
      <c r="D9" s="30" t="s">
        <v>252</v>
      </c>
      <c r="E9" s="30" t="s">
        <v>46</v>
      </c>
      <c r="F9" s="30">
        <v>2</v>
      </c>
      <c r="G9" s="43"/>
      <c r="H9" s="106">
        <f>H8</f>
        <v>5.6568311280063392</v>
      </c>
      <c r="I9" s="106">
        <f>I8</f>
        <v>5.7292768697050729</v>
      </c>
      <c r="J9" s="106">
        <v>4.8474393819997648</v>
      </c>
      <c r="K9" s="106">
        <v>4.8232743300030441</v>
      </c>
      <c r="L9" s="106">
        <v>4.8232743300030441</v>
      </c>
      <c r="M9" s="106">
        <v>4.8232743300030441</v>
      </c>
      <c r="N9" s="106">
        <v>4.8232743300030441</v>
      </c>
      <c r="O9" s="106">
        <v>4.8232743300030441</v>
      </c>
      <c r="P9" s="106">
        <v>4.8232743300030441</v>
      </c>
      <c r="Q9" s="106">
        <v>4.8232743300030441</v>
      </c>
      <c r="R9" s="106">
        <v>4.8232743300030441</v>
      </c>
      <c r="S9" s="106">
        <v>4.8232743300030441</v>
      </c>
      <c r="T9" s="106">
        <v>4.8232743300030441</v>
      </c>
      <c r="U9" s="106">
        <v>4.8232743300030441</v>
      </c>
      <c r="V9" s="106">
        <v>4.8232743300030441</v>
      </c>
      <c r="W9" s="106">
        <v>4.8232743300030441</v>
      </c>
      <c r="X9" s="106">
        <v>4.8232743300030441</v>
      </c>
      <c r="Y9" s="106">
        <v>4.8232743300030441</v>
      </c>
      <c r="Z9" s="106">
        <v>4.8232743300030441</v>
      </c>
      <c r="AA9" s="106">
        <v>4.8232743300030441</v>
      </c>
      <c r="AB9" s="106">
        <v>4.8232743300030441</v>
      </c>
      <c r="AC9" s="106">
        <v>4.8232743300030441</v>
      </c>
      <c r="AD9" s="106">
        <v>4.8232743300030441</v>
      </c>
      <c r="AE9" s="106">
        <v>4.8232743300030441</v>
      </c>
      <c r="AF9" s="106">
        <v>4.8232743300030441</v>
      </c>
      <c r="AG9" s="106">
        <v>4.8232743300030441</v>
      </c>
      <c r="AH9" s="106">
        <v>4.8232743300030441</v>
      </c>
      <c r="AI9" s="106">
        <v>4.8232743300030441</v>
      </c>
      <c r="AJ9" s="106">
        <v>4.8232743300030441</v>
      </c>
      <c r="AK9" s="106">
        <v>4.8232743300030441</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50" x14ac:dyDescent="0.3">
      <c r="B10" s="68">
        <f t="shared" si="0"/>
        <v>4</v>
      </c>
      <c r="C10" s="98" t="s">
        <v>253</v>
      </c>
      <c r="D10" s="30" t="s">
        <v>254</v>
      </c>
      <c r="E10" s="30" t="s">
        <v>46</v>
      </c>
      <c r="F10" s="30">
        <v>2</v>
      </c>
      <c r="G10" s="43"/>
      <c r="H10" s="106">
        <v>7.5670431340283562E-2</v>
      </c>
      <c r="I10" s="106">
        <v>0.141208193938032</v>
      </c>
      <c r="J10" s="106">
        <v>0.31128232923462001</v>
      </c>
      <c r="K10" s="106">
        <v>0.31593297891252392</v>
      </c>
      <c r="L10" s="106">
        <v>0.32456010686082992</v>
      </c>
      <c r="M10" s="106">
        <v>0.26284534324418707</v>
      </c>
      <c r="N10" s="106">
        <v>0.26495004072919603</v>
      </c>
      <c r="O10" s="106">
        <v>0.26607381173121802</v>
      </c>
      <c r="P10" s="106">
        <v>0.27126084449566096</v>
      </c>
      <c r="Q10" s="106">
        <v>0.272381394041396</v>
      </c>
      <c r="R10" s="106">
        <v>0.22403530723012099</v>
      </c>
      <c r="S10" s="106">
        <v>0.22637081808284998</v>
      </c>
      <c r="T10" s="106">
        <v>0.230787140867069</v>
      </c>
      <c r="U10" s="106">
        <v>0.232680426231892</v>
      </c>
      <c r="V10" s="106">
        <v>0.23461160413436297</v>
      </c>
      <c r="W10" s="106">
        <v>0.19655943501139103</v>
      </c>
      <c r="X10" s="106">
        <v>0.19937518087405698</v>
      </c>
      <c r="Y10" s="106">
        <v>0.20070613348981001</v>
      </c>
      <c r="Z10" s="106">
        <v>0.20306113479586796</v>
      </c>
      <c r="AA10" s="106">
        <v>0.20471243206089099</v>
      </c>
      <c r="AB10" s="106">
        <v>0.17267563817353701</v>
      </c>
      <c r="AC10" s="106">
        <v>0.17364138817302299</v>
      </c>
      <c r="AD10" s="106">
        <v>0.17394027528714001</v>
      </c>
      <c r="AE10" s="106">
        <v>0.17663059282773</v>
      </c>
      <c r="AF10" s="106">
        <v>0.17575999394519601</v>
      </c>
      <c r="AG10" s="106">
        <v>0.18128606672589401</v>
      </c>
      <c r="AH10" s="106">
        <v>0.17712876046833703</v>
      </c>
      <c r="AI10" s="106">
        <v>0.17920111728213001</v>
      </c>
      <c r="AJ10" s="106">
        <v>0.17922816475220599</v>
      </c>
      <c r="AK10" s="106">
        <v>0.17912164609377099</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50" x14ac:dyDescent="0.3">
      <c r="B11" s="68">
        <f t="shared" si="0"/>
        <v>5</v>
      </c>
      <c r="C11" s="98" t="s">
        <v>255</v>
      </c>
      <c r="D11" s="30" t="s">
        <v>256</v>
      </c>
      <c r="E11" s="30" t="s">
        <v>46</v>
      </c>
      <c r="F11" s="30">
        <v>2</v>
      </c>
      <c r="G11" s="43"/>
      <c r="H11" s="108">
        <f>H9-H7-H10</f>
        <v>6.1401465197516603E-2</v>
      </c>
      <c r="I11" s="108">
        <f>I9-I7-I10</f>
        <v>6.6908194949860389E-3</v>
      </c>
      <c r="J11" s="108">
        <v>0</v>
      </c>
      <c r="K11" s="108">
        <v>3.0970090419229046E-2</v>
      </c>
      <c r="L11" s="108">
        <v>6.6574812737398847E-2</v>
      </c>
      <c r="M11" s="108">
        <v>0.15955036899844566</v>
      </c>
      <c r="N11" s="108">
        <v>0.16299792869925844</v>
      </c>
      <c r="O11" s="108">
        <v>0.16722122417223217</v>
      </c>
      <c r="P11" s="108">
        <v>0.16401317026039292</v>
      </c>
      <c r="Q11" s="108">
        <v>0.16377210121253433</v>
      </c>
      <c r="R11" s="108">
        <v>0.21305956239225765</v>
      </c>
      <c r="S11" s="108">
        <v>0.20997490075553815</v>
      </c>
      <c r="T11" s="108">
        <v>0.20425757684495635</v>
      </c>
      <c r="U11" s="108">
        <v>0.20002067377935684</v>
      </c>
      <c r="V11" s="108">
        <v>0.19431007224086652</v>
      </c>
      <c r="W11" s="108">
        <v>0.22761952011799738</v>
      </c>
      <c r="X11" s="108">
        <v>0.21930416376696099</v>
      </c>
      <c r="Y11" s="108">
        <v>0.21239485920800996</v>
      </c>
      <c r="Z11" s="108">
        <v>0.20429072177640051</v>
      </c>
      <c r="AA11" s="108">
        <v>0.19689902410897883</v>
      </c>
      <c r="AB11" s="108">
        <v>0.22297799558252065</v>
      </c>
      <c r="AC11" s="108">
        <v>0.21397323991699446</v>
      </c>
      <c r="AD11" s="108">
        <v>0.20555394390244136</v>
      </c>
      <c r="AE11" s="108">
        <v>0.19451016445034006</v>
      </c>
      <c r="AF11" s="108">
        <v>0.18690217144499202</v>
      </c>
      <c r="AG11" s="108">
        <v>0.17278646856798227</v>
      </c>
      <c r="AH11" s="108">
        <v>0.1674272816082939</v>
      </c>
      <c r="AI11" s="108">
        <v>0.15539839155416474</v>
      </c>
      <c r="AJ11" s="108">
        <v>0.14516969022496867</v>
      </c>
      <c r="AK11" s="108">
        <v>0.13505437856391714</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ht="13.9" customHeight="1" x14ac:dyDescent="0.3"/>
    <row r="13" spans="1:88" ht="13.9" customHeight="1" x14ac:dyDescent="0.3"/>
    <row r="14" spans="1:88" ht="13.9" customHeight="1" x14ac:dyDescent="0.3"/>
    <row r="15" spans="1:88" ht="13.9" customHeight="1" x14ac:dyDescent="0.3">
      <c r="B15" s="53" t="s">
        <v>54</v>
      </c>
      <c r="C15" s="26"/>
    </row>
    <row r="16" spans="1:88" ht="13.9" customHeight="1" x14ac:dyDescent="0.3">
      <c r="B16" s="26"/>
      <c r="C16" s="26"/>
    </row>
    <row r="17" spans="2:9" ht="13.9" customHeight="1" x14ac:dyDescent="0.3">
      <c r="B17" s="54"/>
      <c r="C17" s="26" t="s">
        <v>55</v>
      </c>
    </row>
    <row r="18" spans="2:9" ht="13.9" customHeight="1" x14ac:dyDescent="0.3">
      <c r="B18" s="26"/>
      <c r="C18" s="26"/>
    </row>
    <row r="19" spans="2:9" ht="13.9" customHeight="1" x14ac:dyDescent="0.3">
      <c r="B19" s="55"/>
      <c r="C19" s="26" t="s">
        <v>56</v>
      </c>
    </row>
    <row r="20" spans="2:9" ht="13.9" customHeight="1" x14ac:dyDescent="0.3"/>
    <row r="21" spans="2:9" ht="13.9" customHeight="1" x14ac:dyDescent="0.3"/>
    <row r="22" spans="2:9" ht="13.9" customHeight="1" x14ac:dyDescent="0.3"/>
    <row r="23" spans="2:9" s="26" customFormat="1" ht="13.9" customHeight="1" x14ac:dyDescent="0.35">
      <c r="B23" s="133" t="s">
        <v>257</v>
      </c>
      <c r="C23" s="134"/>
      <c r="D23" s="134"/>
      <c r="E23" s="134"/>
      <c r="F23" s="134"/>
      <c r="G23" s="134"/>
      <c r="H23" s="134"/>
      <c r="I23" s="135"/>
    </row>
    <row r="24" spans="2:9" ht="13.9" customHeight="1" x14ac:dyDescent="0.3"/>
    <row r="25" spans="2:9" s="6" customFormat="1" ht="13.5" x14ac:dyDescent="0.25">
      <c r="B25" s="56" t="s">
        <v>21</v>
      </c>
      <c r="C25" s="136" t="s">
        <v>59</v>
      </c>
      <c r="D25" s="136"/>
      <c r="E25" s="136"/>
      <c r="F25" s="136"/>
      <c r="G25" s="136"/>
      <c r="H25" s="136"/>
      <c r="I25" s="136"/>
    </row>
    <row r="26" spans="2:9" s="6" customFormat="1" ht="72.400000000000006" customHeight="1" x14ac:dyDescent="0.25">
      <c r="B26" s="57">
        <v>1</v>
      </c>
      <c r="C26" s="124" t="s">
        <v>258</v>
      </c>
      <c r="D26" s="125"/>
      <c r="E26" s="125"/>
      <c r="F26" s="125"/>
      <c r="G26" s="125"/>
      <c r="H26" s="125"/>
      <c r="I26" s="125"/>
    </row>
    <row r="27" spans="2:9" s="6" customFormat="1" ht="54" customHeight="1" x14ac:dyDescent="0.25">
      <c r="B27" s="57">
        <v>2</v>
      </c>
      <c r="C27" s="124" t="s">
        <v>259</v>
      </c>
      <c r="D27" s="125"/>
      <c r="E27" s="125"/>
      <c r="F27" s="125"/>
      <c r="G27" s="125"/>
      <c r="H27" s="125"/>
      <c r="I27" s="125"/>
    </row>
    <row r="28" spans="2:9" s="6" customFormat="1" ht="54" customHeight="1" x14ac:dyDescent="0.25">
      <c r="B28" s="57">
        <v>3</v>
      </c>
      <c r="C28" s="124" t="s">
        <v>260</v>
      </c>
      <c r="D28" s="125"/>
      <c r="E28" s="125"/>
      <c r="F28" s="125"/>
      <c r="G28" s="125"/>
      <c r="H28" s="125"/>
      <c r="I28" s="125"/>
    </row>
    <row r="29" spans="2:9" s="6" customFormat="1" ht="54" customHeight="1" x14ac:dyDescent="0.25">
      <c r="B29" s="57">
        <v>4</v>
      </c>
      <c r="C29" s="124" t="s">
        <v>261</v>
      </c>
      <c r="D29" s="125"/>
      <c r="E29" s="125"/>
      <c r="F29" s="125"/>
      <c r="G29" s="125"/>
      <c r="H29" s="125"/>
      <c r="I29" s="125"/>
    </row>
    <row r="30" spans="2:9" s="6" customFormat="1" ht="54" customHeight="1" x14ac:dyDescent="0.25">
      <c r="B30" s="57">
        <v>5</v>
      </c>
      <c r="C30" s="124" t="s">
        <v>262</v>
      </c>
      <c r="D30" s="125"/>
      <c r="E30" s="125"/>
      <c r="F30" s="125"/>
      <c r="G30" s="125"/>
      <c r="H30" s="125"/>
      <c r="I30" s="125"/>
    </row>
    <row r="31" spans="2:9" ht="54" customHeight="1" x14ac:dyDescent="0.3"/>
    <row r="32" spans="2:9" ht="54" customHeight="1" x14ac:dyDescent="0.3"/>
    <row r="33" ht="54" customHeight="1" x14ac:dyDescent="0.3"/>
    <row r="34" ht="54" customHeight="1" x14ac:dyDescent="0.3"/>
    <row r="35" ht="54" customHeight="1" x14ac:dyDescent="0.3"/>
    <row r="36" ht="54" customHeight="1" x14ac:dyDescent="0.3"/>
    <row r="37" ht="54" customHeight="1" x14ac:dyDescent="0.3"/>
    <row r="38" ht="54" customHeight="1" x14ac:dyDescent="0.3"/>
    <row r="39" ht="54" customHeight="1" x14ac:dyDescent="0.3"/>
    <row r="40" ht="54" customHeight="1" x14ac:dyDescent="0.3"/>
    <row r="41" ht="54" customHeight="1" x14ac:dyDescent="0.3"/>
    <row r="42" ht="54" customHeight="1" x14ac:dyDescent="0.3"/>
    <row r="43" ht="54" customHeight="1" x14ac:dyDescent="0.3"/>
    <row r="44" ht="54" customHeight="1" x14ac:dyDescent="0.3"/>
    <row r="45" ht="54" customHeight="1" x14ac:dyDescent="0.3"/>
    <row r="46" ht="54" customHeight="1" x14ac:dyDescent="0.3"/>
    <row r="47" ht="54" customHeight="1" x14ac:dyDescent="0.3"/>
    <row r="48" x14ac:dyDescent="0.3"/>
    <row r="49" x14ac:dyDescent="0.3"/>
    <row r="50" x14ac:dyDescent="0.3"/>
    <row r="51" x14ac:dyDescent="0.3"/>
    <row r="52" x14ac:dyDescent="0.3"/>
    <row r="53" x14ac:dyDescent="0.3"/>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70" zoomScaleNormal="70" workbookViewId="0">
      <selection activeCell="H1" sqref="H1:I1048576"/>
    </sheetView>
  </sheetViews>
  <sheetFormatPr defaultColWidth="0" defaultRowHeight="14" zeroHeight="1" x14ac:dyDescent="0.3"/>
  <cols>
    <col min="1" max="1" width="2.58203125" customWidth="1"/>
    <col min="2" max="2" width="4.08203125" customWidth="1"/>
    <col min="3" max="3" width="70.58203125" customWidth="1"/>
    <col min="4" max="4" width="16.58203125" customWidth="1"/>
    <col min="5" max="5" width="14.58203125" customWidth="1"/>
    <col min="6" max="6" width="5.58203125" customWidth="1"/>
    <col min="7" max="7" width="2.58203125" customWidth="1"/>
    <col min="8" max="109" width="8.75" customWidth="1"/>
    <col min="110" max="16384" width="8.75" hidden="1"/>
  </cols>
  <sheetData>
    <row r="1" spans="1:88" ht="22.5" x14ac:dyDescent="0.3">
      <c r="A1" s="26"/>
      <c r="B1" s="1" t="s">
        <v>263</v>
      </c>
      <c r="C1" s="1"/>
      <c r="D1" s="24"/>
      <c r="E1" s="25"/>
      <c r="F1" s="24"/>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9" t="s">
        <v>3</v>
      </c>
      <c r="C3" s="130"/>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29" t="s">
        <v>5</v>
      </c>
      <c r="C4" s="130"/>
      <c r="D4" s="139" t="str">
        <f>'Cover sheet'!C6</f>
        <v>Whitbourne</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92</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1.75" customHeight="1" x14ac:dyDescent="0.3">
      <c r="B7" s="68">
        <v>1</v>
      </c>
      <c r="C7" s="34" t="s">
        <v>264</v>
      </c>
      <c r="D7" s="35" t="s">
        <v>265</v>
      </c>
      <c r="E7" s="35" t="s">
        <v>46</v>
      </c>
      <c r="F7" s="35">
        <v>2</v>
      </c>
      <c r="G7" s="43"/>
      <c r="H7" s="106">
        <v>5.1449999999999996</v>
      </c>
      <c r="I7" s="106">
        <v>5.1449999999999996</v>
      </c>
      <c r="J7" s="106">
        <v>5.1449999999999996</v>
      </c>
      <c r="K7" s="106">
        <v>5.1449999999999996</v>
      </c>
      <c r="L7" s="106">
        <v>5.1449999999999996</v>
      </c>
      <c r="M7" s="106">
        <v>5.1449999999999996</v>
      </c>
      <c r="N7" s="106">
        <v>5.1449999999999996</v>
      </c>
      <c r="O7" s="106">
        <v>5.1449999999999996</v>
      </c>
      <c r="P7" s="106">
        <v>5.1449999999999996</v>
      </c>
      <c r="Q7" s="106">
        <v>5.1449999999999996</v>
      </c>
      <c r="R7" s="106">
        <v>5.1449999999999996</v>
      </c>
      <c r="S7" s="106">
        <v>5.1449999999999996</v>
      </c>
      <c r="T7" s="106">
        <v>5.1449999999999996</v>
      </c>
      <c r="U7" s="106">
        <v>5.1449999999999996</v>
      </c>
      <c r="V7" s="106">
        <v>5.1449999999999996</v>
      </c>
      <c r="W7" s="106">
        <v>5.1449999999999996</v>
      </c>
      <c r="X7" s="106">
        <v>5.1449999999999996</v>
      </c>
      <c r="Y7" s="106">
        <v>5.1449999999999996</v>
      </c>
      <c r="Z7" s="106">
        <v>5.1449999999999996</v>
      </c>
      <c r="AA7" s="106">
        <v>5.1449999999999996</v>
      </c>
      <c r="AB7" s="106">
        <v>5.1449999999999996</v>
      </c>
      <c r="AC7" s="106">
        <v>5.1449999999999996</v>
      </c>
      <c r="AD7" s="106">
        <v>5.1449999999999996</v>
      </c>
      <c r="AE7" s="106">
        <v>5.1449999999999996</v>
      </c>
      <c r="AF7" s="106">
        <v>5.1449999999999996</v>
      </c>
      <c r="AG7" s="106">
        <v>5.1449999999999996</v>
      </c>
      <c r="AH7" s="106">
        <v>5.1449999999999996</v>
      </c>
      <c r="AI7" s="106">
        <v>5.1449999999999996</v>
      </c>
      <c r="AJ7" s="106">
        <v>5.1449999999999996</v>
      </c>
      <c r="AK7" s="106">
        <v>5.1449999999999996</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7.4" customHeight="1" x14ac:dyDescent="0.3">
      <c r="B8" s="68">
        <v>2</v>
      </c>
      <c r="C8" s="98" t="s">
        <v>183</v>
      </c>
      <c r="D8" s="30" t="s">
        <v>266</v>
      </c>
      <c r="E8" s="30" t="s">
        <v>46</v>
      </c>
      <c r="F8" s="30">
        <v>2</v>
      </c>
      <c r="G8" s="43"/>
      <c r="H8" s="106">
        <v>0.15786401236726411</v>
      </c>
      <c r="I8" s="106">
        <v>0.11116688632903277</v>
      </c>
      <c r="J8" s="106">
        <v>0.21176720465051502</v>
      </c>
      <c r="K8" s="106">
        <v>0.21176720465051502</v>
      </c>
      <c r="L8" s="106">
        <v>0.21176720465051502</v>
      </c>
      <c r="M8" s="106">
        <v>0.21176720465051502</v>
      </c>
      <c r="N8" s="106">
        <v>0.21176720465051502</v>
      </c>
      <c r="O8" s="106">
        <v>0.21176720465051502</v>
      </c>
      <c r="P8" s="106">
        <v>0.21176720465051502</v>
      </c>
      <c r="Q8" s="106">
        <v>0.21176720465051502</v>
      </c>
      <c r="R8" s="106">
        <v>0.21176720465051502</v>
      </c>
      <c r="S8" s="106">
        <v>0.21176720465051502</v>
      </c>
      <c r="T8" s="106">
        <v>0.21176720465051502</v>
      </c>
      <c r="U8" s="106">
        <v>0.21176720465051502</v>
      </c>
      <c r="V8" s="106">
        <v>0.21176720465051502</v>
      </c>
      <c r="W8" s="106">
        <v>0.21176720465051502</v>
      </c>
      <c r="X8" s="106">
        <v>0.21176720465051502</v>
      </c>
      <c r="Y8" s="106">
        <v>0.21176720465051502</v>
      </c>
      <c r="Z8" s="106">
        <v>0.21176720465051502</v>
      </c>
      <c r="AA8" s="106">
        <v>0.21176720465051502</v>
      </c>
      <c r="AB8" s="106">
        <v>0.21176720465051502</v>
      </c>
      <c r="AC8" s="106">
        <v>0.21176720465051502</v>
      </c>
      <c r="AD8" s="106">
        <v>0.21176720465051502</v>
      </c>
      <c r="AE8" s="106">
        <v>0.21176720465051502</v>
      </c>
      <c r="AF8" s="106">
        <v>0.21176720465051502</v>
      </c>
      <c r="AG8" s="106">
        <v>0.21176720465051502</v>
      </c>
      <c r="AH8" s="106">
        <v>0.21176720465051502</v>
      </c>
      <c r="AI8" s="106">
        <v>0.21176720465051502</v>
      </c>
      <c r="AJ8" s="106">
        <v>0.21176720465051502</v>
      </c>
      <c r="AK8" s="106">
        <v>0.21176720465051502</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9.65" customHeight="1" x14ac:dyDescent="0.3">
      <c r="B9" s="68">
        <v>3</v>
      </c>
      <c r="C9" s="98" t="s">
        <v>185</v>
      </c>
      <c r="D9" s="30" t="s">
        <v>267</v>
      </c>
      <c r="E9" s="30" t="s">
        <v>46</v>
      </c>
      <c r="F9" s="30">
        <v>2</v>
      </c>
      <c r="G9" s="43"/>
      <c r="H9" s="106">
        <v>2.4231142377503893E-2</v>
      </c>
      <c r="I9" s="106">
        <v>6.4556243965893018E-2</v>
      </c>
      <c r="J9" s="106">
        <v>0.10995846534644034</v>
      </c>
      <c r="K9" s="106">
        <v>0.10995846534644034</v>
      </c>
      <c r="L9" s="106">
        <v>0.10995846534644034</v>
      </c>
      <c r="M9" s="106">
        <v>0.10995846534644034</v>
      </c>
      <c r="N9" s="106">
        <v>0.10995846534644034</v>
      </c>
      <c r="O9" s="106">
        <v>0.10995846534644034</v>
      </c>
      <c r="P9" s="106">
        <v>0.10995846534644034</v>
      </c>
      <c r="Q9" s="106">
        <v>0.10995846534644034</v>
      </c>
      <c r="R9" s="106">
        <v>0.10995846534644034</v>
      </c>
      <c r="S9" s="106">
        <v>0.10995846534644034</v>
      </c>
      <c r="T9" s="106">
        <v>0.10995846534644034</v>
      </c>
      <c r="U9" s="106">
        <v>0.10995846534644034</v>
      </c>
      <c r="V9" s="106">
        <v>0.10995846534644034</v>
      </c>
      <c r="W9" s="106">
        <v>0.10995846534644034</v>
      </c>
      <c r="X9" s="106">
        <v>0.10995846534644034</v>
      </c>
      <c r="Y9" s="106">
        <v>0.10995846534644034</v>
      </c>
      <c r="Z9" s="106">
        <v>0.10995846534644034</v>
      </c>
      <c r="AA9" s="106">
        <v>0.10995846534644034</v>
      </c>
      <c r="AB9" s="106">
        <v>0.10995846534644034</v>
      </c>
      <c r="AC9" s="106">
        <v>0.10995846534644034</v>
      </c>
      <c r="AD9" s="106">
        <v>0.10995846534644034</v>
      </c>
      <c r="AE9" s="106">
        <v>0.10995846534644034</v>
      </c>
      <c r="AF9" s="106">
        <v>0.10995846534644034</v>
      </c>
      <c r="AG9" s="106">
        <v>0.10995846534644034</v>
      </c>
      <c r="AH9" s="106">
        <v>0.10995846534644034</v>
      </c>
      <c r="AI9" s="106">
        <v>0.10995846534644034</v>
      </c>
      <c r="AJ9" s="106">
        <v>0.10995846534644034</v>
      </c>
      <c r="AK9" s="106">
        <v>0.10995846534644034</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x14ac:dyDescent="0.3"/>
    <row r="11" spans="1:88" x14ac:dyDescent="0.3"/>
    <row r="12" spans="1:88" x14ac:dyDescent="0.3"/>
    <row r="13" spans="1:88" x14ac:dyDescent="0.3">
      <c r="B13" s="53" t="s">
        <v>54</v>
      </c>
      <c r="C13" s="26"/>
    </row>
    <row r="14" spans="1:88" x14ac:dyDescent="0.3">
      <c r="B14" s="26"/>
      <c r="C14" s="26"/>
    </row>
    <row r="15" spans="1:88" x14ac:dyDescent="0.3">
      <c r="B15" s="54"/>
      <c r="C15" s="26" t="s">
        <v>55</v>
      </c>
    </row>
    <row r="16" spans="1:88" x14ac:dyDescent="0.3">
      <c r="B16" s="26"/>
      <c r="C16" s="26"/>
    </row>
    <row r="17" spans="2:9" x14ac:dyDescent="0.3">
      <c r="B17" s="55"/>
      <c r="C17" s="26" t="s">
        <v>56</v>
      </c>
    </row>
    <row r="18" spans="2:9" x14ac:dyDescent="0.3"/>
    <row r="19" spans="2:9" x14ac:dyDescent="0.3"/>
    <row r="20" spans="2:9" x14ac:dyDescent="0.3"/>
    <row r="21" spans="2:9" s="26" customFormat="1" ht="14.5" x14ac:dyDescent="0.35">
      <c r="B21" s="133" t="s">
        <v>268</v>
      </c>
      <c r="C21" s="134"/>
      <c r="D21" s="134"/>
      <c r="E21" s="134"/>
      <c r="F21" s="134"/>
      <c r="G21" s="134"/>
      <c r="H21" s="134"/>
      <c r="I21" s="135"/>
    </row>
    <row r="22" spans="2:9" x14ac:dyDescent="0.3"/>
    <row r="23" spans="2:9" s="6" customFormat="1" ht="13.5" x14ac:dyDescent="0.25">
      <c r="B23" s="56" t="s">
        <v>21</v>
      </c>
      <c r="C23" s="136" t="s">
        <v>59</v>
      </c>
      <c r="D23" s="136"/>
      <c r="E23" s="136"/>
      <c r="F23" s="136"/>
      <c r="G23" s="136"/>
      <c r="H23" s="136"/>
      <c r="I23" s="136"/>
    </row>
    <row r="24" spans="2:9" s="6" customFormat="1" ht="75.400000000000006" customHeight="1" x14ac:dyDescent="0.25">
      <c r="B24" s="57">
        <v>1</v>
      </c>
      <c r="C24" s="124" t="s">
        <v>269</v>
      </c>
      <c r="D24" s="125"/>
      <c r="E24" s="125"/>
      <c r="F24" s="125"/>
      <c r="G24" s="125"/>
      <c r="H24" s="125"/>
      <c r="I24" s="125"/>
    </row>
    <row r="25" spans="2:9" s="6" customFormat="1" ht="118.5" customHeight="1" x14ac:dyDescent="0.25">
      <c r="B25" s="57">
        <v>2</v>
      </c>
      <c r="C25" s="124" t="s">
        <v>270</v>
      </c>
      <c r="D25" s="125"/>
      <c r="E25" s="125"/>
      <c r="F25" s="125"/>
      <c r="G25" s="125"/>
      <c r="H25" s="125"/>
      <c r="I25" s="125"/>
    </row>
    <row r="26" spans="2:9" s="6" customFormat="1" ht="85.5" customHeight="1" x14ac:dyDescent="0.25">
      <c r="B26" s="57">
        <v>3</v>
      </c>
      <c r="C26" s="124" t="s">
        <v>271</v>
      </c>
      <c r="D26" s="125"/>
      <c r="E26" s="125"/>
      <c r="F26" s="125"/>
      <c r="G26" s="125"/>
      <c r="H26" s="125"/>
      <c r="I26" s="125"/>
    </row>
    <row r="27" spans="2:9" x14ac:dyDescent="0.3"/>
    <row r="28" spans="2:9" x14ac:dyDescent="0.3"/>
    <row r="29" spans="2:9" x14ac:dyDescent="0.3"/>
    <row r="30" spans="2:9" x14ac:dyDescent="0.3"/>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sheetData>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70" zoomScaleNormal="70" workbookViewId="0">
      <pane xSplit="6" ySplit="6" topLeftCell="G12" activePane="bottomRight" state="frozen"/>
      <selection pane="topRight" activeCell="E12" sqref="E12"/>
      <selection pane="bottomLeft" activeCell="E12" sqref="E12"/>
      <selection pane="bottomRight" activeCell="H1" sqref="H1:I1048576"/>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3">
      <c r="B1" s="117" t="s">
        <v>272</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thickBot="1" x14ac:dyDescent="0.35">
      <c r="B3" s="129" t="s">
        <v>3</v>
      </c>
      <c r="C3" s="130"/>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6.5" thickBot="1" x14ac:dyDescent="0.35">
      <c r="B4" s="129" t="s">
        <v>5</v>
      </c>
      <c r="C4" s="130"/>
      <c r="D4" s="139" t="str">
        <f>'Cover sheet'!C6</f>
        <v>Whitbourne</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92</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273</v>
      </c>
      <c r="E7" s="35" t="s">
        <v>46</v>
      </c>
      <c r="F7" s="35">
        <v>2</v>
      </c>
      <c r="H7" s="106">
        <v>1.3366012798406897</v>
      </c>
      <c r="I7" s="106">
        <v>1.3662123038438863</v>
      </c>
      <c r="J7" s="106">
        <v>1.4785376151570313</v>
      </c>
      <c r="K7" s="106">
        <v>1.4774512109548836</v>
      </c>
      <c r="L7" s="106">
        <v>1.4797311565369942</v>
      </c>
      <c r="M7" s="106">
        <v>1.481914610462997</v>
      </c>
      <c r="N7" s="106">
        <v>1.4842216295142008</v>
      </c>
      <c r="O7" s="106">
        <v>1.4864276439776745</v>
      </c>
      <c r="P7" s="106">
        <v>1.4885337497818261</v>
      </c>
      <c r="Q7" s="106">
        <v>1.4905511250197139</v>
      </c>
      <c r="R7" s="106">
        <v>1.4905639508742559</v>
      </c>
      <c r="S7" s="106">
        <v>1.4905615142062911</v>
      </c>
      <c r="T7" s="106">
        <v>1.4905464138304434</v>
      </c>
      <c r="U7" s="106">
        <v>1.4905186884628787</v>
      </c>
      <c r="V7" s="106">
        <v>1.4904783777949575</v>
      </c>
      <c r="W7" s="106">
        <v>1.4904264015612008</v>
      </c>
      <c r="X7" s="106">
        <v>1.4904785538551675</v>
      </c>
      <c r="Y7" s="106">
        <v>1.4905209193145819</v>
      </c>
      <c r="Z7" s="106">
        <v>1.490553652183175</v>
      </c>
      <c r="AA7" s="106">
        <v>1.4905774722021194</v>
      </c>
      <c r="AB7" s="106">
        <v>1.4905922782845487</v>
      </c>
      <c r="AC7" s="106">
        <v>1.4905947577914402</v>
      </c>
      <c r="AD7" s="106">
        <v>1.4905891266488536</v>
      </c>
      <c r="AE7" s="106">
        <v>1.4905753640090753</v>
      </c>
      <c r="AF7" s="106">
        <v>1.4905540114570477</v>
      </c>
      <c r="AG7" s="106">
        <v>1.4905253461575736</v>
      </c>
      <c r="AH7" s="106">
        <v>1.4907052316260165</v>
      </c>
      <c r="AI7" s="106">
        <v>1.4908785286064932</v>
      </c>
      <c r="AJ7" s="106">
        <v>1.491045229717652</v>
      </c>
      <c r="AK7" s="106">
        <v>1.4912059138018314</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50" x14ac:dyDescent="0.3">
      <c r="B8" s="68">
        <v>2</v>
      </c>
      <c r="C8" s="98" t="s">
        <v>197</v>
      </c>
      <c r="D8" s="30" t="s">
        <v>274</v>
      </c>
      <c r="E8" s="30" t="s">
        <v>46</v>
      </c>
      <c r="F8" s="30">
        <v>2</v>
      </c>
      <c r="H8" s="106">
        <v>6.590221260248455E-2</v>
      </c>
      <c r="I8" s="106">
        <v>5.8050787147774577E-2</v>
      </c>
      <c r="J8" s="106">
        <v>6.3663037140782433E-2</v>
      </c>
      <c r="K8" s="106">
        <v>6.345528530946716E-2</v>
      </c>
      <c r="L8" s="106">
        <v>6.314160922761089E-2</v>
      </c>
      <c r="M8" s="106">
        <v>6.2735820385560317E-2</v>
      </c>
      <c r="N8" s="106">
        <v>6.225052614494004E-2</v>
      </c>
      <c r="O8" s="106">
        <v>6.1695186079741851E-2</v>
      </c>
      <c r="P8" s="106">
        <v>6.1078893403927324E-2</v>
      </c>
      <c r="Q8" s="106">
        <v>6.0409868122764249E-2</v>
      </c>
      <c r="R8" s="106">
        <v>5.969523498985746E-2</v>
      </c>
      <c r="S8" s="106">
        <v>5.8941402392757372E-2</v>
      </c>
      <c r="T8" s="106">
        <v>5.8154080316217729E-2</v>
      </c>
      <c r="U8" s="106">
        <v>5.7338314972869758E-2</v>
      </c>
      <c r="V8" s="106">
        <v>5.6498616557056555E-2</v>
      </c>
      <c r="W8" s="106">
        <v>5.5639039821717258E-2</v>
      </c>
      <c r="X8" s="106">
        <v>5.4763216957159501E-2</v>
      </c>
      <c r="Y8" s="106">
        <v>5.3874415376113406E-2</v>
      </c>
      <c r="Z8" s="106">
        <v>5.2975555818823919E-2</v>
      </c>
      <c r="AA8" s="106">
        <v>5.2069274141282117E-2</v>
      </c>
      <c r="AB8" s="106">
        <v>5.1157927261081725E-2</v>
      </c>
      <c r="AC8" s="106">
        <v>5.0243580870515815E-2</v>
      </c>
      <c r="AD8" s="106">
        <v>4.9328216326050681E-2</v>
      </c>
      <c r="AE8" s="106">
        <v>4.8413548249518407E-2</v>
      </c>
      <c r="AF8" s="106">
        <v>4.7501126277294692E-2</v>
      </c>
      <c r="AG8" s="106">
        <v>4.6592337700422391E-2</v>
      </c>
      <c r="AH8" s="106">
        <v>4.5688415133324098E-2</v>
      </c>
      <c r="AI8" s="106">
        <v>4.4790481842378639E-2</v>
      </c>
      <c r="AJ8" s="106">
        <v>4.3899529667978991E-2</v>
      </c>
      <c r="AK8" s="106">
        <v>4.3016451626185143E-2</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50" x14ac:dyDescent="0.3">
      <c r="B9" s="68">
        <v>3</v>
      </c>
      <c r="C9" s="98" t="s">
        <v>199</v>
      </c>
      <c r="D9" s="30" t="s">
        <v>275</v>
      </c>
      <c r="E9" s="30" t="s">
        <v>46</v>
      </c>
      <c r="F9" s="30">
        <v>2</v>
      </c>
      <c r="H9" s="106">
        <v>150.24594078949679</v>
      </c>
      <c r="I9" s="106">
        <v>0.9850279873446659</v>
      </c>
      <c r="J9" s="106">
        <v>0.79032204540410955</v>
      </c>
      <c r="K9" s="106">
        <v>0.80133840272599532</v>
      </c>
      <c r="L9" s="106">
        <v>0.81228506188399652</v>
      </c>
      <c r="M9" s="106">
        <v>0.82401972466006568</v>
      </c>
      <c r="N9" s="106">
        <v>0.83724003139370229</v>
      </c>
      <c r="O9" s="106">
        <v>0.850425399685101</v>
      </c>
      <c r="P9" s="106">
        <v>0.865501257870263</v>
      </c>
      <c r="Q9" s="106">
        <v>0.88127352104454681</v>
      </c>
      <c r="R9" s="106">
        <v>0.89866032018987974</v>
      </c>
      <c r="S9" s="106">
        <v>0.91671325439445994</v>
      </c>
      <c r="T9" s="106">
        <v>0.93499610842568726</v>
      </c>
      <c r="U9" s="106">
        <v>0.95403295635355678</v>
      </c>
      <c r="V9" s="106">
        <v>0.9741666943583388</v>
      </c>
      <c r="W9" s="106">
        <v>0.99494375057575823</v>
      </c>
      <c r="X9" s="106">
        <v>1.0159413627284848</v>
      </c>
      <c r="Y9" s="106">
        <v>1.0367270880468173</v>
      </c>
      <c r="Z9" s="106">
        <v>1.0573290243047544</v>
      </c>
      <c r="AA9" s="106">
        <v>1.0776598607893788</v>
      </c>
      <c r="AB9" s="106">
        <v>1.0978691654333927</v>
      </c>
      <c r="AC9" s="106">
        <v>1.1190979559849612</v>
      </c>
      <c r="AD9" s="106">
        <v>1.1401698200550565</v>
      </c>
      <c r="AE9" s="106">
        <v>1.1611754663947049</v>
      </c>
      <c r="AF9" s="106">
        <v>1.18208569983162</v>
      </c>
      <c r="AG9" s="106">
        <v>1.2028939162131032</v>
      </c>
      <c r="AH9" s="106">
        <v>1.2240692899271282</v>
      </c>
      <c r="AI9" s="106">
        <v>1.2455002052870014</v>
      </c>
      <c r="AJ9" s="106">
        <v>1.2669457905956352</v>
      </c>
      <c r="AK9" s="106">
        <v>1.2882165436724435</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50" x14ac:dyDescent="0.3">
      <c r="B10" s="68">
        <v>4</v>
      </c>
      <c r="C10" s="98" t="s">
        <v>276</v>
      </c>
      <c r="D10" s="30" t="s">
        <v>277</v>
      </c>
      <c r="E10" s="30" t="s">
        <v>46</v>
      </c>
      <c r="F10" s="30">
        <v>2</v>
      </c>
      <c r="H10" s="106">
        <v>212.13872835733372</v>
      </c>
      <c r="I10" s="106">
        <v>1.4790870946771346</v>
      </c>
      <c r="J10" s="106">
        <v>1.1824320613851609</v>
      </c>
      <c r="K10" s="106">
        <v>1.1597394969387882</v>
      </c>
      <c r="L10" s="106">
        <v>1.1377313787387513</v>
      </c>
      <c r="M10" s="106">
        <v>1.1163381426878147</v>
      </c>
      <c r="N10" s="106">
        <v>1.0954391659910467</v>
      </c>
      <c r="O10" s="106">
        <v>1.0749159796715559</v>
      </c>
      <c r="P10" s="106">
        <v>1.0560321335461182</v>
      </c>
      <c r="Q10" s="106">
        <v>1.037630145916784</v>
      </c>
      <c r="R10" s="106">
        <v>1.019371585026881</v>
      </c>
      <c r="S10" s="106">
        <v>1.0020596797343972</v>
      </c>
      <c r="T10" s="106">
        <v>0.98506532230916832</v>
      </c>
      <c r="U10" s="106">
        <v>0.96827641539071929</v>
      </c>
      <c r="V10" s="106">
        <v>0.95167561652851229</v>
      </c>
      <c r="W10" s="106">
        <v>0.93530460450426045</v>
      </c>
      <c r="X10" s="106">
        <v>0.91932723025501761</v>
      </c>
      <c r="Y10" s="106">
        <v>0.90366334461400488</v>
      </c>
      <c r="Z10" s="106">
        <v>0.88837382320721847</v>
      </c>
      <c r="AA10" s="106">
        <v>0.87336303909231416</v>
      </c>
      <c r="AB10" s="106">
        <v>0.85870194198102745</v>
      </c>
      <c r="AC10" s="106">
        <v>0.84510784484231749</v>
      </c>
      <c r="AD10" s="106">
        <v>0.83176102559805198</v>
      </c>
      <c r="AE10" s="106">
        <v>0.81871859685738757</v>
      </c>
      <c r="AF10" s="106">
        <v>0.80589101067600544</v>
      </c>
      <c r="AG10" s="106">
        <v>0.79326757315716989</v>
      </c>
      <c r="AH10" s="106">
        <v>0.78095176896108376</v>
      </c>
      <c r="AI10" s="106">
        <v>0.76870903327442086</v>
      </c>
      <c r="AJ10" s="106">
        <v>0.75669632918346907</v>
      </c>
      <c r="AK10" s="106">
        <v>0.74487671829506685</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50" x14ac:dyDescent="0.3">
      <c r="B11" s="68">
        <v>5</v>
      </c>
      <c r="C11" s="98" t="s">
        <v>203</v>
      </c>
      <c r="D11" s="30" t="s">
        <v>278</v>
      </c>
      <c r="E11" s="30" t="s">
        <v>205</v>
      </c>
      <c r="F11" s="30">
        <v>1</v>
      </c>
      <c r="H11" s="112">
        <v>150.24594078949679</v>
      </c>
      <c r="I11" s="112">
        <v>151.12107781059396</v>
      </c>
      <c r="J11" s="112">
        <v>126</v>
      </c>
      <c r="K11" s="112">
        <v>126</v>
      </c>
      <c r="L11" s="112">
        <v>126</v>
      </c>
      <c r="M11" s="112">
        <v>126</v>
      </c>
      <c r="N11" s="112">
        <v>126</v>
      </c>
      <c r="O11" s="112">
        <v>126</v>
      </c>
      <c r="P11" s="112">
        <v>126</v>
      </c>
      <c r="Q11" s="112">
        <v>126</v>
      </c>
      <c r="R11" s="112">
        <v>126</v>
      </c>
      <c r="S11" s="112">
        <v>127</v>
      </c>
      <c r="T11" s="112">
        <v>127</v>
      </c>
      <c r="U11" s="112">
        <v>128</v>
      </c>
      <c r="V11" s="112">
        <v>128</v>
      </c>
      <c r="W11" s="112">
        <v>129</v>
      </c>
      <c r="X11" s="112">
        <v>130</v>
      </c>
      <c r="Y11" s="112">
        <v>131</v>
      </c>
      <c r="Z11" s="112">
        <v>131</v>
      </c>
      <c r="AA11" s="112">
        <v>132</v>
      </c>
      <c r="AB11" s="112">
        <v>133</v>
      </c>
      <c r="AC11" s="112">
        <v>134</v>
      </c>
      <c r="AD11" s="112">
        <v>135</v>
      </c>
      <c r="AE11" s="112">
        <v>135</v>
      </c>
      <c r="AF11" s="112">
        <v>136</v>
      </c>
      <c r="AG11" s="112">
        <v>137</v>
      </c>
      <c r="AH11" s="112">
        <v>138</v>
      </c>
      <c r="AI11" s="112">
        <v>139</v>
      </c>
      <c r="AJ11" s="112">
        <v>140</v>
      </c>
      <c r="AK11" s="112">
        <v>141</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50" x14ac:dyDescent="0.3">
      <c r="B12" s="68">
        <v>6</v>
      </c>
      <c r="C12" s="98" t="s">
        <v>206</v>
      </c>
      <c r="D12" s="30" t="s">
        <v>279</v>
      </c>
      <c r="E12" s="30" t="s">
        <v>205</v>
      </c>
      <c r="F12" s="30">
        <v>1</v>
      </c>
      <c r="H12" s="112">
        <v>212.13872835733372</v>
      </c>
      <c r="I12" s="112">
        <v>227.85262104786037</v>
      </c>
      <c r="J12" s="112">
        <v>164</v>
      </c>
      <c r="K12" s="112">
        <v>163</v>
      </c>
      <c r="L12" s="112">
        <v>162</v>
      </c>
      <c r="M12" s="112">
        <v>161</v>
      </c>
      <c r="N12" s="112">
        <v>160</v>
      </c>
      <c r="O12" s="112">
        <v>160</v>
      </c>
      <c r="P12" s="112">
        <v>159</v>
      </c>
      <c r="Q12" s="112">
        <v>158</v>
      </c>
      <c r="R12" s="112">
        <v>158</v>
      </c>
      <c r="S12" s="112">
        <v>157</v>
      </c>
      <c r="T12" s="112">
        <v>157</v>
      </c>
      <c r="U12" s="112">
        <v>157</v>
      </c>
      <c r="V12" s="112">
        <v>156</v>
      </c>
      <c r="W12" s="112">
        <v>156</v>
      </c>
      <c r="X12" s="112">
        <v>156</v>
      </c>
      <c r="Y12" s="112">
        <v>155</v>
      </c>
      <c r="Z12" s="112">
        <v>155</v>
      </c>
      <c r="AA12" s="112">
        <v>155</v>
      </c>
      <c r="AB12" s="112">
        <v>154</v>
      </c>
      <c r="AC12" s="112">
        <v>154</v>
      </c>
      <c r="AD12" s="112">
        <v>154</v>
      </c>
      <c r="AE12" s="112">
        <v>154</v>
      </c>
      <c r="AF12" s="112">
        <v>153</v>
      </c>
      <c r="AG12" s="112">
        <v>153</v>
      </c>
      <c r="AH12" s="112">
        <v>153</v>
      </c>
      <c r="AI12" s="112">
        <v>153</v>
      </c>
      <c r="AJ12" s="112">
        <v>153</v>
      </c>
      <c r="AK12" s="112">
        <v>152</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50" x14ac:dyDescent="0.3">
      <c r="B13" s="68">
        <v>7</v>
      </c>
      <c r="C13" s="98" t="s">
        <v>208</v>
      </c>
      <c r="D13" s="30" t="s">
        <v>280</v>
      </c>
      <c r="E13" s="30" t="s">
        <v>205</v>
      </c>
      <c r="F13" s="30">
        <v>1</v>
      </c>
      <c r="H13" s="112">
        <v>181.6421917424436</v>
      </c>
      <c r="I13" s="112">
        <v>189.40805830128869</v>
      </c>
      <c r="J13" s="112">
        <v>146.41502524036903</v>
      </c>
      <c r="K13" s="112">
        <v>145.55864296322702</v>
      </c>
      <c r="L13" s="112">
        <v>144.73630858817938</v>
      </c>
      <c r="M13" s="112">
        <v>143.90799662296877</v>
      </c>
      <c r="N13" s="112">
        <v>143.19408619299699</v>
      </c>
      <c r="O13" s="112">
        <v>142.51301378665664</v>
      </c>
      <c r="P13" s="112">
        <v>142.09275100269247</v>
      </c>
      <c r="Q13" s="112">
        <v>141.65837615057282</v>
      </c>
      <c r="R13" s="112">
        <v>141.32615024120696</v>
      </c>
      <c r="S13" s="112">
        <v>141.11868763719417</v>
      </c>
      <c r="T13" s="112">
        <v>140.93577611405033</v>
      </c>
      <c r="U13" s="112">
        <v>140.7997260321788</v>
      </c>
      <c r="V13" s="112">
        <v>140.77789736938217</v>
      </c>
      <c r="W13" s="112">
        <v>140.82149174260684</v>
      </c>
      <c r="X13" s="112">
        <v>140.92398876470929</v>
      </c>
      <c r="Y13" s="112">
        <v>141.0269873495595</v>
      </c>
      <c r="Z13" s="112">
        <v>141.1523387408719</v>
      </c>
      <c r="AA13" s="112">
        <v>141.28902461064035</v>
      </c>
      <c r="AB13" s="112">
        <v>141.44249938538334</v>
      </c>
      <c r="AC13" s="112">
        <v>141.75691450027432</v>
      </c>
      <c r="AD13" s="112">
        <v>142.07671968921215</v>
      </c>
      <c r="AE13" s="112">
        <v>142.413992369092</v>
      </c>
      <c r="AF13" s="112">
        <v>142.76169443204711</v>
      </c>
      <c r="AG13" s="112">
        <v>143.12268596710166</v>
      </c>
      <c r="AH13" s="112">
        <v>143.49791478742355</v>
      </c>
      <c r="AI13" s="112">
        <v>143.96851257701729</v>
      </c>
      <c r="AJ13" s="112">
        <v>144.41450649153782</v>
      </c>
      <c r="AK13" s="112">
        <v>144.86116273206119</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50" x14ac:dyDescent="0.3">
      <c r="B14" s="68">
        <v>8</v>
      </c>
      <c r="C14" s="98" t="s">
        <v>210</v>
      </c>
      <c r="D14" s="30" t="s">
        <v>281</v>
      </c>
      <c r="E14" s="30" t="s">
        <v>46</v>
      </c>
      <c r="F14" s="30">
        <v>2</v>
      </c>
      <c r="H14" s="106">
        <v>1.5690001583973254</v>
      </c>
      <c r="I14" s="106">
        <v>1.5570063446354534</v>
      </c>
      <c r="J14" s="106">
        <v>0.85323572900682554</v>
      </c>
      <c r="K14" s="106">
        <v>0.80640024016746725</v>
      </c>
      <c r="L14" s="106">
        <v>0.77123677047347572</v>
      </c>
      <c r="M14" s="106">
        <v>0.74775013931239243</v>
      </c>
      <c r="N14" s="106">
        <v>0.74775013931239243</v>
      </c>
      <c r="O14" s="106">
        <v>0.74775013931239243</v>
      </c>
      <c r="P14" s="106">
        <v>0.74775013931239243</v>
      </c>
      <c r="Q14" s="106">
        <v>0.74775013931239243</v>
      </c>
      <c r="R14" s="106">
        <v>0.74775013931239265</v>
      </c>
      <c r="S14" s="106">
        <v>0.74775013931239254</v>
      </c>
      <c r="T14" s="106">
        <v>0.74775013931239265</v>
      </c>
      <c r="U14" s="106">
        <v>0.74775013931239265</v>
      </c>
      <c r="V14" s="106">
        <v>0.74775013931239265</v>
      </c>
      <c r="W14" s="106">
        <v>0.74775013931239265</v>
      </c>
      <c r="X14" s="106">
        <v>0.74775013931239254</v>
      </c>
      <c r="Y14" s="106">
        <v>0.74775013931239265</v>
      </c>
      <c r="Z14" s="106">
        <v>0.74775013931239276</v>
      </c>
      <c r="AA14" s="106">
        <v>0.74775013931239287</v>
      </c>
      <c r="AB14" s="106">
        <v>0.74775013931239287</v>
      </c>
      <c r="AC14" s="106">
        <v>0.74775013931239287</v>
      </c>
      <c r="AD14" s="106">
        <v>0.74775013931239287</v>
      </c>
      <c r="AE14" s="106">
        <v>0.74775013931239287</v>
      </c>
      <c r="AF14" s="106">
        <v>0.74775013931239298</v>
      </c>
      <c r="AG14" s="106">
        <v>0.74775013931239298</v>
      </c>
      <c r="AH14" s="106">
        <v>0.74775013931239298</v>
      </c>
      <c r="AI14" s="106">
        <v>0.74775013931239287</v>
      </c>
      <c r="AJ14" s="106">
        <v>0.74775013931239298</v>
      </c>
      <c r="AK14" s="106">
        <v>0.74775013931239309</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50" x14ac:dyDescent="0.3">
      <c r="B15" s="68">
        <v>9</v>
      </c>
      <c r="C15" s="98" t="s">
        <v>212</v>
      </c>
      <c r="D15" s="30" t="s">
        <v>282</v>
      </c>
      <c r="E15" s="30" t="s">
        <v>214</v>
      </c>
      <c r="F15" s="30">
        <v>2</v>
      </c>
      <c r="H15" s="106">
        <v>215.99671784104149</v>
      </c>
      <c r="I15" s="106">
        <v>0</v>
      </c>
      <c r="J15" s="106">
        <v>121.66444026674736</v>
      </c>
      <c r="K15" s="106">
        <v>114.9697240222974</v>
      </c>
      <c r="L15" s="106">
        <v>109.93737297318724</v>
      </c>
      <c r="M15" s="106">
        <v>106.52111157738149</v>
      </c>
      <c r="N15" s="106">
        <v>106.32952690370527</v>
      </c>
      <c r="O15" s="106">
        <v>106.11634980431661</v>
      </c>
      <c r="P15" s="106">
        <v>105.90433406117047</v>
      </c>
      <c r="Q15" s="106">
        <v>105.65399260703632</v>
      </c>
      <c r="R15" s="106">
        <v>105.26198010579309</v>
      </c>
      <c r="S15" s="106">
        <v>104.79163509596428</v>
      </c>
      <c r="T15" s="106">
        <v>104.29473688154867</v>
      </c>
      <c r="U15" s="106">
        <v>103.727784401497</v>
      </c>
      <c r="V15" s="106">
        <v>103.05569202274229</v>
      </c>
      <c r="W15" s="106">
        <v>102.32099184888344</v>
      </c>
      <c r="X15" s="106">
        <v>101.56507579517802</v>
      </c>
      <c r="Y15" s="106">
        <v>100.82028660148087</v>
      </c>
      <c r="Z15" s="106">
        <v>100.08637660823693</v>
      </c>
      <c r="AA15" s="106">
        <v>99.36308745855672</v>
      </c>
      <c r="AB15" s="106">
        <v>98.648337435126095</v>
      </c>
      <c r="AC15" s="106">
        <v>97.938287529173991</v>
      </c>
      <c r="AD15" s="106">
        <v>97.238278043548732</v>
      </c>
      <c r="AE15" s="106">
        <v>96.546977110576364</v>
      </c>
      <c r="AF15" s="106">
        <v>95.859756718089301</v>
      </c>
      <c r="AG15" s="106">
        <v>95.175872971854176</v>
      </c>
      <c r="AH15" s="106">
        <v>94.482373134406473</v>
      </c>
      <c r="AI15" s="106">
        <v>93.743889835350117</v>
      </c>
      <c r="AJ15" s="106">
        <v>93.016825033375994</v>
      </c>
      <c r="AK15" s="106">
        <v>92.300916199748869</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50" x14ac:dyDescent="0.3">
      <c r="B16" s="68">
        <v>10</v>
      </c>
      <c r="C16" s="98" t="s">
        <v>215</v>
      </c>
      <c r="D16" s="30" t="s">
        <v>283</v>
      </c>
      <c r="E16" s="30" t="s">
        <v>217</v>
      </c>
      <c r="F16" s="30">
        <v>2</v>
      </c>
      <c r="H16" s="106">
        <v>3.1905000000000001</v>
      </c>
      <c r="I16" s="106">
        <v>3.2160000000000002</v>
      </c>
      <c r="J16" s="106">
        <v>3.1550945054968178</v>
      </c>
      <c r="K16" s="106">
        <v>3.2023885189210537</v>
      </c>
      <c r="L16" s="106">
        <v>3.2490492247023655</v>
      </c>
      <c r="M16" s="106">
        <v>3.2980734171384385</v>
      </c>
      <c r="N16" s="106">
        <v>3.3542090190419644</v>
      </c>
      <c r="O16" s="106">
        <v>3.4109711584481026</v>
      </c>
      <c r="P16" s="106">
        <v>3.4669104888276729</v>
      </c>
      <c r="Q16" s="106">
        <v>3.5246130446606894</v>
      </c>
      <c r="R16" s="106">
        <v>3.5909121901858549</v>
      </c>
      <c r="S16" s="106">
        <v>3.6618265299443262</v>
      </c>
      <c r="T16" s="106">
        <v>3.7340427622765326</v>
      </c>
      <c r="U16" s="106">
        <v>3.8105710443322405</v>
      </c>
      <c r="V16" s="106">
        <v>3.8939897180351419</v>
      </c>
      <c r="W16" s="106">
        <v>3.9816428318757073</v>
      </c>
      <c r="X16" s="106">
        <v>4.0708206953018387</v>
      </c>
      <c r="Y16" s="106">
        <v>4.1593012351002905</v>
      </c>
      <c r="Z16" s="106">
        <v>4.247096772257021</v>
      </c>
      <c r="AA16" s="106">
        <v>4.3342208638141484</v>
      </c>
      <c r="AB16" s="106">
        <v>4.4208240070756464</v>
      </c>
      <c r="AC16" s="106">
        <v>4.5071985088297222</v>
      </c>
      <c r="AD16" s="106">
        <v>4.5929460565361699</v>
      </c>
      <c r="AE16" s="106">
        <v>4.6781656527789766</v>
      </c>
      <c r="AF16" s="106">
        <v>4.7632228328127324</v>
      </c>
      <c r="AG16" s="106">
        <v>4.8481913746692928</v>
      </c>
      <c r="AH16" s="106">
        <v>4.9341441461490794</v>
      </c>
      <c r="AI16" s="106">
        <v>5.0240738925060642</v>
      </c>
      <c r="AJ16" s="106">
        <v>5.113437996036521</v>
      </c>
      <c r="AK16" s="106">
        <v>5.2022469889791978</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50" x14ac:dyDescent="0.3">
      <c r="B17" s="68">
        <v>11</v>
      </c>
      <c r="C17" s="98" t="s">
        <v>227</v>
      </c>
      <c r="D17" s="30" t="s">
        <v>284</v>
      </c>
      <c r="E17" s="30" t="s">
        <v>229</v>
      </c>
      <c r="F17" s="30">
        <v>0</v>
      </c>
      <c r="H17" s="113">
        <v>53.254882323485219</v>
      </c>
      <c r="I17" s="113">
        <v>55.57622389447873</v>
      </c>
      <c r="J17" s="114">
        <v>0.54348544577521218</v>
      </c>
      <c r="K17" s="114">
        <v>0.5516227133331052</v>
      </c>
      <c r="L17" s="114">
        <v>0.55962467319190246</v>
      </c>
      <c r="M17" s="114">
        <v>0.56770720188737267</v>
      </c>
      <c r="N17" s="114">
        <v>0.57619130185647605</v>
      </c>
      <c r="O17" s="114">
        <v>0.5845967701498318</v>
      </c>
      <c r="P17" s="114">
        <v>0.59282235409238115</v>
      </c>
      <c r="Q17" s="114">
        <v>0.60103982134604228</v>
      </c>
      <c r="R17" s="114">
        <v>0.60967419368386011</v>
      </c>
      <c r="S17" s="114">
        <v>0.61843425138882657</v>
      </c>
      <c r="T17" s="114">
        <v>0.62709714585486309</v>
      </c>
      <c r="U17" s="114">
        <v>0.63583130573718194</v>
      </c>
      <c r="V17" s="114">
        <v>0.64475869703419653</v>
      </c>
      <c r="W17" s="114">
        <v>0.65369872164651721</v>
      </c>
      <c r="X17" s="114">
        <v>0.6624894293583462</v>
      </c>
      <c r="Y17" s="114">
        <v>0.67101499507351392</v>
      </c>
      <c r="Z17" s="114">
        <v>0.67928433234634822</v>
      </c>
      <c r="AA17" s="114">
        <v>0.68730608516698588</v>
      </c>
      <c r="AB17" s="114">
        <v>0.69509473841581892</v>
      </c>
      <c r="AC17" s="114">
        <v>0.70266975323087233</v>
      </c>
      <c r="AD17" s="114">
        <v>0.71001970798531777</v>
      </c>
      <c r="AE17" s="114">
        <v>0.71715556391226809</v>
      </c>
      <c r="AF17" s="114">
        <v>0.72409791174806393</v>
      </c>
      <c r="AG17" s="114">
        <v>0.73085419938538854</v>
      </c>
      <c r="AH17" s="114">
        <v>0.73746768550428721</v>
      </c>
      <c r="AI17" s="114">
        <v>0.74404315792977382</v>
      </c>
      <c r="AJ17" s="114">
        <v>0.75041649378822028</v>
      </c>
      <c r="AK17" s="114">
        <v>0.75659469232797583</v>
      </c>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row>
    <row r="18" spans="2:88" x14ac:dyDescent="0.3">
      <c r="C18" s="70"/>
      <c r="D18" s="71"/>
      <c r="E18" s="71"/>
      <c r="F18" s="70"/>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row>
    <row r="19" spans="2:88" x14ac:dyDescent="0.3"/>
    <row r="20" spans="2:88" x14ac:dyDescent="0.3"/>
    <row r="21" spans="2:88" x14ac:dyDescent="0.3">
      <c r="B21" s="53" t="s">
        <v>54</v>
      </c>
      <c r="C21" s="26"/>
    </row>
    <row r="22" spans="2:88" x14ac:dyDescent="0.3">
      <c r="B22" s="26"/>
      <c r="C22" s="26"/>
    </row>
    <row r="23" spans="2:88" x14ac:dyDescent="0.3">
      <c r="B23" s="54"/>
      <c r="C23" s="26" t="s">
        <v>55</v>
      </c>
    </row>
    <row r="24" spans="2:88" x14ac:dyDescent="0.3">
      <c r="B24" s="26"/>
      <c r="C24" s="26"/>
    </row>
    <row r="25" spans="2:88" x14ac:dyDescent="0.3">
      <c r="B25" s="55"/>
      <c r="C25" s="26" t="s">
        <v>56</v>
      </c>
    </row>
    <row r="26" spans="2:88" x14ac:dyDescent="0.3"/>
    <row r="27" spans="2:88" x14ac:dyDescent="0.3"/>
    <row r="28" spans="2:88" x14ac:dyDescent="0.3"/>
    <row r="29" spans="2:88" s="26" customFormat="1" ht="14.5" x14ac:dyDescent="0.35">
      <c r="B29" s="133" t="s">
        <v>285</v>
      </c>
      <c r="C29" s="134"/>
      <c r="D29" s="134"/>
      <c r="E29" s="134"/>
      <c r="F29" s="134"/>
      <c r="G29" s="134"/>
      <c r="H29" s="134"/>
      <c r="I29" s="135"/>
    </row>
    <row r="30" spans="2:88" x14ac:dyDescent="0.3"/>
    <row r="31" spans="2:88" s="6" customFormat="1" ht="13.5" x14ac:dyDescent="0.25">
      <c r="B31" s="56" t="s">
        <v>21</v>
      </c>
      <c r="C31" s="136" t="s">
        <v>59</v>
      </c>
      <c r="D31" s="136"/>
      <c r="E31" s="136"/>
      <c r="F31" s="136"/>
      <c r="G31" s="136"/>
      <c r="H31" s="136"/>
      <c r="I31" s="136"/>
    </row>
    <row r="32" spans="2:88" s="6" customFormat="1" ht="59.65" customHeight="1" x14ac:dyDescent="0.25">
      <c r="B32" s="57">
        <v>1</v>
      </c>
      <c r="C32" s="124" t="s">
        <v>286</v>
      </c>
      <c r="D32" s="125"/>
      <c r="E32" s="125"/>
      <c r="F32" s="125"/>
      <c r="G32" s="125"/>
      <c r="H32" s="125"/>
      <c r="I32" s="125"/>
    </row>
    <row r="33" spans="2:9" s="6" customFormat="1" ht="54" customHeight="1" x14ac:dyDescent="0.25">
      <c r="B33" s="57">
        <v>2</v>
      </c>
      <c r="C33" s="124" t="s">
        <v>287</v>
      </c>
      <c r="D33" s="125"/>
      <c r="E33" s="125"/>
      <c r="F33" s="125"/>
      <c r="G33" s="125"/>
      <c r="H33" s="125"/>
      <c r="I33" s="125"/>
    </row>
    <row r="34" spans="2:9" s="6" customFormat="1" ht="58.15" customHeight="1" x14ac:dyDescent="0.25">
      <c r="B34" s="57">
        <v>3</v>
      </c>
      <c r="C34" s="124" t="s">
        <v>288</v>
      </c>
      <c r="D34" s="125"/>
      <c r="E34" s="125"/>
      <c r="F34" s="125"/>
      <c r="G34" s="125"/>
      <c r="H34" s="125"/>
      <c r="I34" s="125"/>
    </row>
    <row r="35" spans="2:9" s="6" customFormat="1" ht="61.15" customHeight="1" x14ac:dyDescent="0.25">
      <c r="B35" s="57">
        <v>4</v>
      </c>
      <c r="C35" s="124" t="s">
        <v>289</v>
      </c>
      <c r="D35" s="125"/>
      <c r="E35" s="125"/>
      <c r="F35" s="125"/>
      <c r="G35" s="125"/>
      <c r="H35" s="125"/>
      <c r="I35" s="125"/>
    </row>
    <row r="36" spans="2:9" s="6" customFormat="1" ht="58.5" customHeight="1" x14ac:dyDescent="0.25">
      <c r="B36" s="57">
        <v>5</v>
      </c>
      <c r="C36" s="124" t="s">
        <v>290</v>
      </c>
      <c r="D36" s="125"/>
      <c r="E36" s="125"/>
      <c r="F36" s="125"/>
      <c r="G36" s="125"/>
      <c r="H36" s="125"/>
      <c r="I36" s="125"/>
    </row>
    <row r="37" spans="2:9" s="6" customFormat="1" ht="75.400000000000006" customHeight="1" x14ac:dyDescent="0.25">
      <c r="B37" s="57">
        <v>6</v>
      </c>
      <c r="C37" s="124" t="s">
        <v>291</v>
      </c>
      <c r="D37" s="125"/>
      <c r="E37" s="125"/>
      <c r="F37" s="125"/>
      <c r="G37" s="125"/>
      <c r="H37" s="125"/>
      <c r="I37" s="125"/>
    </row>
    <row r="38" spans="2:9" s="6" customFormat="1" ht="61.5" customHeight="1" x14ac:dyDescent="0.25">
      <c r="B38" s="57">
        <v>7</v>
      </c>
      <c r="C38" s="124" t="s">
        <v>292</v>
      </c>
      <c r="D38" s="125"/>
      <c r="E38" s="125"/>
      <c r="F38" s="125"/>
      <c r="G38" s="125"/>
      <c r="H38" s="125"/>
      <c r="I38" s="125"/>
    </row>
    <row r="39" spans="2:9" s="6" customFormat="1" ht="75.400000000000006" customHeight="1" x14ac:dyDescent="0.25">
      <c r="B39" s="57">
        <v>8</v>
      </c>
      <c r="C39" s="124" t="s">
        <v>293</v>
      </c>
      <c r="D39" s="125"/>
      <c r="E39" s="125"/>
      <c r="F39" s="125"/>
      <c r="G39" s="125"/>
      <c r="H39" s="125"/>
      <c r="I39" s="125"/>
    </row>
    <row r="40" spans="2:9" s="6" customFormat="1" ht="66" customHeight="1" x14ac:dyDescent="0.25">
      <c r="B40" s="57">
        <v>9</v>
      </c>
      <c r="C40" s="124" t="s">
        <v>294</v>
      </c>
      <c r="D40" s="125"/>
      <c r="E40" s="125"/>
      <c r="F40" s="125"/>
      <c r="G40" s="125"/>
      <c r="H40" s="125"/>
      <c r="I40" s="125"/>
    </row>
    <row r="41" spans="2:9" s="6" customFormat="1" ht="54.4" customHeight="1" x14ac:dyDescent="0.25">
      <c r="B41" s="57">
        <v>10</v>
      </c>
      <c r="C41" s="124" t="s">
        <v>295</v>
      </c>
      <c r="D41" s="125"/>
      <c r="E41" s="125"/>
      <c r="F41" s="125"/>
      <c r="G41" s="125"/>
      <c r="H41" s="125"/>
      <c r="I41" s="125"/>
    </row>
    <row r="42" spans="2:9" s="6" customFormat="1" ht="57.4" customHeight="1" x14ac:dyDescent="0.25">
      <c r="B42" s="57">
        <v>11</v>
      </c>
      <c r="C42" s="124" t="s">
        <v>296</v>
      </c>
      <c r="D42" s="125"/>
      <c r="E42" s="125"/>
      <c r="F42" s="125"/>
      <c r="G42" s="125"/>
      <c r="H42" s="125"/>
      <c r="I42" s="125"/>
    </row>
    <row r="43" spans="2:9" x14ac:dyDescent="0.3"/>
    <row r="44" spans="2:9" x14ac:dyDescent="0.3"/>
    <row r="45" spans="2:9" x14ac:dyDescent="0.3"/>
    <row r="46" spans="2:9" x14ac:dyDescent="0.3"/>
    <row r="47" spans="2:9" x14ac:dyDescent="0.3"/>
    <row r="48" spans="2:9"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70" zoomScaleNormal="70" workbookViewId="0">
      <pane xSplit="6" ySplit="6" topLeftCell="G7" activePane="bottomRight" state="frozen"/>
      <selection pane="topRight" activeCell="E12" sqref="E12"/>
      <selection pane="bottomLeft" activeCell="E12" sqref="E12"/>
      <selection pane="bottomRight" activeCell="I16" sqref="I16"/>
    </sheetView>
  </sheetViews>
  <sheetFormatPr defaultColWidth="0" defaultRowHeight="14" zeroHeight="1" x14ac:dyDescent="0.3"/>
  <cols>
    <col min="1" max="1" width="3" customWidth="1"/>
    <col min="2" max="2" width="4.08203125" customWidth="1"/>
    <col min="3" max="3" width="70.58203125" customWidth="1"/>
    <col min="4" max="4" width="16.58203125" customWidth="1"/>
    <col min="5" max="5" width="14.58203125" customWidth="1"/>
    <col min="6" max="6" width="5.58203125" customWidth="1"/>
    <col min="7" max="7" width="2.75" customWidth="1"/>
    <col min="8" max="109" width="8.75" customWidth="1"/>
    <col min="110" max="16384" width="8.75" hidden="1"/>
  </cols>
  <sheetData>
    <row r="1" spans="1:88" ht="22.5" customHeight="1" x14ac:dyDescent="0.3">
      <c r="A1" s="26"/>
      <c r="B1" s="117" t="s">
        <v>297</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9" t="s">
        <v>3</v>
      </c>
      <c r="C3" s="130"/>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29" t="s">
        <v>5</v>
      </c>
      <c r="C4" s="130"/>
      <c r="D4" s="139" t="str">
        <f>'Cover sheet'!C6</f>
        <v>Whitbourne</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92</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298</v>
      </c>
      <c r="E7" s="35" t="s">
        <v>46</v>
      </c>
      <c r="F7" s="35">
        <v>2</v>
      </c>
      <c r="H7" s="116">
        <v>5.5197592314685391</v>
      </c>
      <c r="I7" s="116">
        <v>5.5813778562720548</v>
      </c>
      <c r="J7" s="109">
        <v>4.5361570527651445</v>
      </c>
      <c r="K7" s="109">
        <v>4.4763712606712911</v>
      </c>
      <c r="L7" s="109">
        <v>4.4321394104048153</v>
      </c>
      <c r="M7" s="109">
        <v>4.4008786177604113</v>
      </c>
      <c r="N7" s="109">
        <v>4.3953263605745896</v>
      </c>
      <c r="O7" s="109">
        <v>4.3899792940995939</v>
      </c>
      <c r="P7" s="109">
        <v>4.3880003152469902</v>
      </c>
      <c r="Q7" s="109">
        <v>4.3871208347491137</v>
      </c>
      <c r="R7" s="109">
        <v>4.3861794603806654</v>
      </c>
      <c r="S7" s="109">
        <v>4.3869286111646559</v>
      </c>
      <c r="T7" s="109">
        <v>4.3882296122910187</v>
      </c>
      <c r="U7" s="109">
        <v>4.3905732299917952</v>
      </c>
      <c r="V7" s="109">
        <v>4.3943526536278146</v>
      </c>
      <c r="W7" s="109">
        <v>4.3990953748736557</v>
      </c>
      <c r="X7" s="109">
        <v>4.4045949853620261</v>
      </c>
      <c r="Y7" s="109">
        <v>4.4101733373052241</v>
      </c>
      <c r="Z7" s="109">
        <v>4.4159224734307756</v>
      </c>
      <c r="AA7" s="109">
        <v>4.4216628738331742</v>
      </c>
      <c r="AB7" s="109">
        <v>4.4276206962469864</v>
      </c>
      <c r="AC7" s="109">
        <v>4.4356597019130266</v>
      </c>
      <c r="AD7" s="109">
        <v>4.4437801108134627</v>
      </c>
      <c r="AE7" s="109">
        <v>4.452133572724974</v>
      </c>
      <c r="AF7" s="109">
        <v>4.460612164612856</v>
      </c>
      <c r="AG7" s="109">
        <v>4.4692017947091678</v>
      </c>
      <c r="AH7" s="109">
        <v>4.4787182879264131</v>
      </c>
      <c r="AI7" s="109">
        <v>4.4886748211667493</v>
      </c>
      <c r="AJ7" s="109">
        <v>4.4988764750258694</v>
      </c>
      <c r="AK7" s="109">
        <v>4.5090983053453559</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299</v>
      </c>
      <c r="E8" s="30" t="s">
        <v>46</v>
      </c>
      <c r="F8" s="30">
        <v>2</v>
      </c>
      <c r="H8" s="106">
        <v>5.6568311280063392</v>
      </c>
      <c r="I8" s="106">
        <v>5.7292768697050729</v>
      </c>
      <c r="J8" s="106">
        <v>4.8232743300030441</v>
      </c>
      <c r="K8" s="106">
        <v>4.8232743300030441</v>
      </c>
      <c r="L8" s="106">
        <v>4.8232743300030441</v>
      </c>
      <c r="M8" s="106">
        <v>4.8232743300030441</v>
      </c>
      <c r="N8" s="106">
        <v>4.8232743300030441</v>
      </c>
      <c r="O8" s="106">
        <v>4.8232743300030441</v>
      </c>
      <c r="P8" s="106">
        <v>4.8232743300030441</v>
      </c>
      <c r="Q8" s="106">
        <v>4.8232743300030441</v>
      </c>
      <c r="R8" s="106">
        <v>4.8232743300030441</v>
      </c>
      <c r="S8" s="106">
        <v>4.8232743300030441</v>
      </c>
      <c r="T8" s="106">
        <v>4.8232743300030441</v>
      </c>
      <c r="U8" s="106">
        <v>4.8232743300030441</v>
      </c>
      <c r="V8" s="106">
        <v>4.8232743300030441</v>
      </c>
      <c r="W8" s="106">
        <v>4.8232743300030441</v>
      </c>
      <c r="X8" s="106">
        <v>4.8232743300030441</v>
      </c>
      <c r="Y8" s="106">
        <v>4.8232743300030441</v>
      </c>
      <c r="Z8" s="106">
        <v>4.8232743300030441</v>
      </c>
      <c r="AA8" s="106">
        <v>4.8232743300030441</v>
      </c>
      <c r="AB8" s="106">
        <v>4.8232743300030441</v>
      </c>
      <c r="AC8" s="106">
        <v>4.8232743300030441</v>
      </c>
      <c r="AD8" s="106">
        <v>4.8232743300030441</v>
      </c>
      <c r="AE8" s="106">
        <v>4.8232743300030441</v>
      </c>
      <c r="AF8" s="106">
        <v>4.8232743300030441</v>
      </c>
      <c r="AG8" s="106">
        <v>4.8232743300030441</v>
      </c>
      <c r="AH8" s="106">
        <v>4.8232743300030441</v>
      </c>
      <c r="AI8" s="106">
        <v>4.8232743300030441</v>
      </c>
      <c r="AJ8" s="106">
        <v>4.8232743300030441</v>
      </c>
      <c r="AK8" s="106">
        <v>4.8232743300030441</v>
      </c>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row>
    <row r="9" spans="1:88" ht="50" x14ac:dyDescent="0.3">
      <c r="B9" s="68">
        <f t="shared" ref="B9:B11" si="0">B8+1</f>
        <v>3</v>
      </c>
      <c r="C9" s="98" t="s">
        <v>251</v>
      </c>
      <c r="D9" s="30" t="s">
        <v>300</v>
      </c>
      <c r="E9" s="30" t="s">
        <v>46</v>
      </c>
      <c r="F9" s="30">
        <v>2</v>
      </c>
      <c r="H9" s="106">
        <f>H8</f>
        <v>5.6568311280063392</v>
      </c>
      <c r="I9" s="106">
        <f>I8</f>
        <v>5.7292768697050729</v>
      </c>
      <c r="J9" s="106">
        <v>4.8474393819997648</v>
      </c>
      <c r="K9" s="106">
        <v>4.8232743300030441</v>
      </c>
      <c r="L9" s="106">
        <v>4.8232743300030441</v>
      </c>
      <c r="M9" s="106">
        <v>4.8232743300030441</v>
      </c>
      <c r="N9" s="106">
        <v>4.8232743300030441</v>
      </c>
      <c r="O9" s="106">
        <v>4.8232743300030441</v>
      </c>
      <c r="P9" s="106">
        <v>4.8232743300030441</v>
      </c>
      <c r="Q9" s="106">
        <v>4.8232743300030441</v>
      </c>
      <c r="R9" s="106">
        <v>4.8232743300030441</v>
      </c>
      <c r="S9" s="106">
        <v>4.8232743300030441</v>
      </c>
      <c r="T9" s="106">
        <v>4.8232743300030441</v>
      </c>
      <c r="U9" s="106">
        <v>4.8232743300030441</v>
      </c>
      <c r="V9" s="106">
        <v>4.8232743300030441</v>
      </c>
      <c r="W9" s="106">
        <v>4.8232743300030441</v>
      </c>
      <c r="X9" s="106">
        <v>4.8232743300030441</v>
      </c>
      <c r="Y9" s="106">
        <v>4.8232743300030441</v>
      </c>
      <c r="Z9" s="106">
        <v>4.8232743300030441</v>
      </c>
      <c r="AA9" s="106">
        <v>4.8232743300030441</v>
      </c>
      <c r="AB9" s="106">
        <v>4.8232743300030441</v>
      </c>
      <c r="AC9" s="106">
        <v>4.8232743300030441</v>
      </c>
      <c r="AD9" s="106">
        <v>4.8232743300030441</v>
      </c>
      <c r="AE9" s="106">
        <v>4.8232743300030441</v>
      </c>
      <c r="AF9" s="106">
        <v>4.8232743300030441</v>
      </c>
      <c r="AG9" s="106">
        <v>4.8232743300030441</v>
      </c>
      <c r="AH9" s="106">
        <v>4.8232743300030441</v>
      </c>
      <c r="AI9" s="106">
        <v>4.8232743300030441</v>
      </c>
      <c r="AJ9" s="106">
        <v>4.8232743300030441</v>
      </c>
      <c r="AK9" s="106">
        <v>4.8232743300030441</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ht="50" x14ac:dyDescent="0.3">
      <c r="B10" s="68">
        <f t="shared" si="0"/>
        <v>4</v>
      </c>
      <c r="C10" s="98" t="s">
        <v>253</v>
      </c>
      <c r="D10" s="30" t="s">
        <v>301</v>
      </c>
      <c r="E10" s="30" t="s">
        <v>46</v>
      </c>
      <c r="F10" s="30">
        <v>2</v>
      </c>
      <c r="H10" s="106">
        <v>7.5670431340283562E-2</v>
      </c>
      <c r="I10" s="106">
        <v>0.141208193938032</v>
      </c>
      <c r="J10" s="106">
        <v>0.31128232923462001</v>
      </c>
      <c r="K10" s="106">
        <v>0.31593297891252392</v>
      </c>
      <c r="L10" s="106">
        <v>0.32456010686082992</v>
      </c>
      <c r="M10" s="106">
        <v>0.26284534324418707</v>
      </c>
      <c r="N10" s="106">
        <v>0.26495004072919603</v>
      </c>
      <c r="O10" s="106">
        <v>0.26607381173121802</v>
      </c>
      <c r="P10" s="106">
        <v>0.27126084449566096</v>
      </c>
      <c r="Q10" s="106">
        <v>0.272381394041396</v>
      </c>
      <c r="R10" s="106">
        <v>0.22403530723012099</v>
      </c>
      <c r="S10" s="106">
        <v>0.22637081808284998</v>
      </c>
      <c r="T10" s="106">
        <v>0.230787140867069</v>
      </c>
      <c r="U10" s="106">
        <v>0.232680426231892</v>
      </c>
      <c r="V10" s="106">
        <v>0.23461160413436297</v>
      </c>
      <c r="W10" s="106">
        <v>0.19655943501139103</v>
      </c>
      <c r="X10" s="106">
        <v>0.19937518087405698</v>
      </c>
      <c r="Y10" s="106">
        <v>0.20070613348981001</v>
      </c>
      <c r="Z10" s="106">
        <v>0.20306113479586796</v>
      </c>
      <c r="AA10" s="106">
        <v>0.20471243206089099</v>
      </c>
      <c r="AB10" s="106">
        <v>0.17267563817353701</v>
      </c>
      <c r="AC10" s="106">
        <v>0.17364138817302299</v>
      </c>
      <c r="AD10" s="106">
        <v>0.17394027528714001</v>
      </c>
      <c r="AE10" s="106">
        <v>0.17663059282773</v>
      </c>
      <c r="AF10" s="106">
        <v>0.17575999394519601</v>
      </c>
      <c r="AG10" s="106">
        <v>0.18128606672589401</v>
      </c>
      <c r="AH10" s="106">
        <v>0.17712876046833703</v>
      </c>
      <c r="AI10" s="106">
        <v>0.17920111728213001</v>
      </c>
      <c r="AJ10" s="106">
        <v>0.17922816475220599</v>
      </c>
      <c r="AK10" s="106">
        <v>0.17912164609377099</v>
      </c>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row>
    <row r="11" spans="1:88" ht="50" x14ac:dyDescent="0.3">
      <c r="B11" s="68">
        <f t="shared" si="0"/>
        <v>5</v>
      </c>
      <c r="C11" s="98" t="s">
        <v>255</v>
      </c>
      <c r="D11" s="30" t="s">
        <v>302</v>
      </c>
      <c r="E11" s="30" t="s">
        <v>46</v>
      </c>
      <c r="F11" s="30">
        <v>2</v>
      </c>
      <c r="H11" s="108">
        <f>H9-H7-H10</f>
        <v>6.1401465197516603E-2</v>
      </c>
      <c r="I11" s="108">
        <f>I9-I7-I10</f>
        <v>6.6908194949860389E-3</v>
      </c>
      <c r="J11" s="108">
        <v>0</v>
      </c>
      <c r="K11" s="108">
        <v>3.0970090419229046E-2</v>
      </c>
      <c r="L11" s="108">
        <v>6.6574812737398847E-2</v>
      </c>
      <c r="M11" s="108">
        <v>0.15955036899844566</v>
      </c>
      <c r="N11" s="108">
        <v>0.16299792869925844</v>
      </c>
      <c r="O11" s="108">
        <v>0.16722122417223217</v>
      </c>
      <c r="P11" s="108">
        <v>0.16401317026039292</v>
      </c>
      <c r="Q11" s="108">
        <v>0.16377210121253433</v>
      </c>
      <c r="R11" s="108">
        <v>0.21305956239225765</v>
      </c>
      <c r="S11" s="108">
        <v>0.20997490075553815</v>
      </c>
      <c r="T11" s="108">
        <v>0.20425757684495635</v>
      </c>
      <c r="U11" s="108">
        <v>0.20002067377935684</v>
      </c>
      <c r="V11" s="108">
        <v>0.19431007224086652</v>
      </c>
      <c r="W11" s="108">
        <v>0.22761952011799738</v>
      </c>
      <c r="X11" s="108">
        <v>0.21930416376696099</v>
      </c>
      <c r="Y11" s="108">
        <v>0.21239485920800996</v>
      </c>
      <c r="Z11" s="108">
        <v>0.20429072177640051</v>
      </c>
      <c r="AA11" s="108">
        <v>0.19689902410897883</v>
      </c>
      <c r="AB11" s="108">
        <v>0.22297799558252065</v>
      </c>
      <c r="AC11" s="108">
        <v>0.21397323991699446</v>
      </c>
      <c r="AD11" s="108">
        <v>0.20555394390244136</v>
      </c>
      <c r="AE11" s="108">
        <v>0.19451016445034006</v>
      </c>
      <c r="AF11" s="108">
        <v>0.18690217144499202</v>
      </c>
      <c r="AG11" s="108">
        <v>0.17278646856798227</v>
      </c>
      <c r="AH11" s="108">
        <v>0.1674272816082939</v>
      </c>
      <c r="AI11" s="108">
        <v>0.15539839155416474</v>
      </c>
      <c r="AJ11" s="108">
        <v>0.14516969022496867</v>
      </c>
      <c r="AK11" s="108">
        <v>0.13505437856391714</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x14ac:dyDescent="0.3"/>
    <row r="13" spans="1:88" x14ac:dyDescent="0.3"/>
    <row r="14" spans="1:88" x14ac:dyDescent="0.3"/>
    <row r="15" spans="1:88" x14ac:dyDescent="0.3">
      <c r="B15" s="53" t="s">
        <v>54</v>
      </c>
      <c r="C15" s="26"/>
    </row>
    <row r="16" spans="1:88" x14ac:dyDescent="0.3">
      <c r="B16" s="26"/>
      <c r="C16" s="26"/>
    </row>
    <row r="17" spans="2:9" x14ac:dyDescent="0.3">
      <c r="B17" s="54"/>
      <c r="C17" s="26" t="s">
        <v>55</v>
      </c>
    </row>
    <row r="18" spans="2:9" x14ac:dyDescent="0.3">
      <c r="B18" s="26"/>
      <c r="C18" s="26"/>
    </row>
    <row r="19" spans="2:9" x14ac:dyDescent="0.3">
      <c r="B19" s="55"/>
      <c r="C19" s="26" t="s">
        <v>56</v>
      </c>
    </row>
    <row r="20" spans="2:9" x14ac:dyDescent="0.3"/>
    <row r="21" spans="2:9" x14ac:dyDescent="0.3"/>
    <row r="22" spans="2:9" x14ac:dyDescent="0.3"/>
    <row r="23" spans="2:9" s="26" customFormat="1" ht="14.5" x14ac:dyDescent="0.35">
      <c r="B23" s="133" t="s">
        <v>303</v>
      </c>
      <c r="C23" s="134"/>
      <c r="D23" s="134"/>
      <c r="E23" s="134"/>
      <c r="F23" s="134"/>
      <c r="G23" s="134"/>
      <c r="H23" s="134"/>
      <c r="I23" s="135"/>
    </row>
    <row r="24" spans="2:9" x14ac:dyDescent="0.3"/>
    <row r="25" spans="2:9" s="6" customFormat="1" ht="13.5" x14ac:dyDescent="0.25">
      <c r="B25" s="56" t="s">
        <v>21</v>
      </c>
      <c r="C25" s="136" t="s">
        <v>59</v>
      </c>
      <c r="D25" s="136"/>
      <c r="E25" s="136"/>
      <c r="F25" s="136"/>
      <c r="G25" s="136"/>
      <c r="H25" s="136"/>
      <c r="I25" s="136"/>
    </row>
    <row r="26" spans="2:9" s="6" customFormat="1" ht="76.900000000000006" customHeight="1" x14ac:dyDescent="0.25">
      <c r="B26" s="57">
        <v>1</v>
      </c>
      <c r="C26" s="124" t="s">
        <v>304</v>
      </c>
      <c r="D26" s="125"/>
      <c r="E26" s="125"/>
      <c r="F26" s="125"/>
      <c r="G26" s="125"/>
      <c r="H26" s="125"/>
      <c r="I26" s="125"/>
    </row>
    <row r="27" spans="2:9" s="6" customFormat="1" ht="54" customHeight="1" x14ac:dyDescent="0.25">
      <c r="B27" s="57">
        <v>2</v>
      </c>
      <c r="C27" s="124" t="s">
        <v>305</v>
      </c>
      <c r="D27" s="125"/>
      <c r="E27" s="125"/>
      <c r="F27" s="125"/>
      <c r="G27" s="125"/>
      <c r="H27" s="125"/>
      <c r="I27" s="125"/>
    </row>
    <row r="28" spans="2:9" s="6" customFormat="1" ht="58.15" customHeight="1" x14ac:dyDescent="0.25">
      <c r="B28" s="57">
        <v>3</v>
      </c>
      <c r="C28" s="124" t="s">
        <v>306</v>
      </c>
      <c r="D28" s="125"/>
      <c r="E28" s="125"/>
      <c r="F28" s="125"/>
      <c r="G28" s="125"/>
      <c r="H28" s="125"/>
      <c r="I28" s="125"/>
    </row>
    <row r="29" spans="2:9" s="6" customFormat="1" ht="61.15" customHeight="1" x14ac:dyDescent="0.25">
      <c r="B29" s="57">
        <v>4</v>
      </c>
      <c r="C29" s="124" t="s">
        <v>261</v>
      </c>
      <c r="D29" s="125"/>
      <c r="E29" s="125"/>
      <c r="F29" s="125"/>
      <c r="G29" s="125"/>
      <c r="H29" s="125"/>
      <c r="I29" s="125"/>
    </row>
    <row r="30" spans="2:9" s="6" customFormat="1" ht="58.5" customHeight="1" x14ac:dyDescent="0.25">
      <c r="B30" s="57">
        <v>5</v>
      </c>
      <c r="C30" s="124" t="s">
        <v>307</v>
      </c>
      <c r="D30" s="125"/>
      <c r="E30" s="125"/>
      <c r="F30" s="125"/>
      <c r="G30" s="125"/>
      <c r="H30" s="125"/>
      <c r="I30" s="125"/>
    </row>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529D2BCA9C44641AC12519F786E1770" ma:contentTypeVersion="1" ma:contentTypeDescription="Create a new document." ma:contentTypeScope="" ma:versionID="359c87c2ff7866c1334fcbcf3d04bcdb">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505F09-1AD7-47E1-880A-1E18A344DD5B}">
  <ds:schemaRefs>
    <ds:schemaRef ds:uri="http://schemas.microsoft.com/office/2006/metadata/properties"/>
    <ds:schemaRef ds:uri="http://schemas.microsoft.com/office/infopath/2007/PartnerControls"/>
    <ds:schemaRef ds:uri="3e4c319f-f868-4ceb-8801-8cf7367b8c3d"/>
    <ds:schemaRef ds:uri="2d0b8a70-048c-48a5-9212-02ef6b6db58c"/>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033A8781-9EBF-48D5-B867-223CA3481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Gael Merlet</cp:lastModifiedBy>
  <cp:revision/>
  <dcterms:created xsi:type="dcterms:W3CDTF">2017-04-19T07:39:06Z</dcterms:created>
  <dcterms:modified xsi:type="dcterms:W3CDTF">2022-11-28T14:20:04Z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0x010100F529D2BCA9C44641AC12519F786E1770</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