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B8A53E5A-FF40-45EA-9883-09E3EC5C751E}"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H11" i="19"/>
  <c r="H11" i="16" l="1"/>
  <c r="I11" i="16"/>
  <c r="I11" i="19"/>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<sst xmlns="http://schemas.openxmlformats.org/spreadsheetml/2006/main" count="1017" uniqueCount="404">
  <si>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</si>
  <si>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</si>
  <si>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</si>
  <si>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</si>
  <si>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</si>
  <si>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</si>
  <si>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</si>
  <si>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</si>
  <si>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</si>
  <si>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</si>
  <si>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</si>
  <si>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</si>
  <si>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</si>
  <si>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</si>
  <si>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</si>
  <si>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</si>
  <si>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</si>
  <si>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</si>
  <si>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</si>
  <si>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</si>
  <si>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</si>
  <si>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</si>
  <si>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</si>
  <si>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</si>
  <si>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</si>
  <si>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</si>
  <si>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</si>
  <si>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</si>
  <si>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</si>
  <si>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</si>
  <si>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</si>
  <si>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</si>
  <si>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</si>
  <si>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</si>
  <si>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</si>
  <si>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</si>
  <si>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</si>
  <si>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</si>
  <si>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</si>
  <si>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</si>
  <si>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</si>
  <si>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</si>
  <si>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</si>
  <si>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</si>
  <si>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</si>
  <si>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</si>
  <si>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</si>
  <si>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</si>
  <si>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</si>
  <si>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</si>
  <si>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</si>
  <si>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</si>
  <si>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</si>
  <si>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</si>
  <si>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</si>
  <si>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</si>
  <si>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</si>
  <si>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</si>
  <si>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</si>
  <si>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</si>
  <si>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</si>
  <si>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</si>
  <si>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</si>
  <si>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</si>
  <si>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</si>
  <si>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</si>
  <si>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</si>
  <si>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</si>
  <si>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</si>
  <si>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</si>
  <si>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</si>
  <si>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</si>
  <si>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</si>
  <si>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</si>
  <si>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</si>
  <si>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</si>
  <si>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</si>
  <si>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</si>
  <si>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</si>
  <si>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</si>
  <si>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</si>
  <si>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</si>
  <si>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</si>
  <si>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</si>
  <si>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</si>
  <si>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</si>
  <si>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</si>
  <si>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</si>
  <si>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</si>
  <si>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</si>
  <si>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</si>
  <si>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</si>
  <si>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</si>
  <si>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</si>
  <si>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</si>
  <si>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</si>
  <si>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</si>
  <si>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</si>
  <si>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</si>
  <si>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</si>
  <si>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</si>
  <si>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</si>
  <si>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</si>
  <si>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</si>
  <si>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</si>
  <si>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</si>
  <si>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</si>
  <si>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</si>
  <si>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</si>
  <si>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</si>
  <si>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</si>
  <si>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</si>
  <si>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</si>
  <si>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</si>
  <si>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</si>
  <si>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</si>
  <si>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</si>
  <si>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</si>
  <si>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</si>
  <si>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</si>
  <si>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</si>
  <si>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</si>
  <si>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</si>
  <si>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</si>
  <si>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</si>
  <si>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</si>
  <si>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</si>
  <si>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</si>
  <si>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</si>
  <si>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</si>
  <si>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</si>
  <si>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</si>
  <si>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</si>
  <si>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</si>
  <si>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</si>
  <si>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</si>
  <si>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</si>
  <si>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</si>
  <si>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</si>
  <si>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</si>
  <si>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</si>
  <si>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</si>
  <si>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</si>
  <si>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</si>
  <si>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</si>
  <si>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</si>
  <si>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</si>
  <si>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</si>
  <si>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</si>
  <si>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</si>
  <si>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</si>
  <si>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</si>
  <si>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</si>
  <si>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</si>
  <si>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</si>
  <si>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</si>
  <si>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</si>
  <si>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</si>
  <si>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</si>
  <si>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</si>
  <si>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</si>
  <si>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</si>
  <si>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</si>
  <si>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</si>
  <si>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</si>
  <si>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</si>
  <si>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</si>
  <si>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</si>
  <si>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</si>
  <si>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</si>
  <si>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</si>
  <si>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</si>
  <si>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</si>
  <si>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</si>
  <si>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</si>
  <si>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</si>
  <si>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</si>
  <si>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</si>
  <si>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</si>
  <si>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</si>
  <si>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</si>
  <si>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</si>
  <si>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</si>
  <si>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</si>
  <si>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</si>
  <si>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</si>
  <si>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</si>
  <si>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</si>
  <si>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</si>
  <si>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</si>
  <si>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</si>
  <si>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</si>
  <si>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</si>
  <si>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</si>
  <si>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</si>
  <si>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</si>
  <si>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</si>
  <si>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</si>
  <si>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</si>
  <si>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</si>
  <si>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</si>
  <si>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</si>
  <si>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</si>
  <si>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</si>
  <si>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</si>
  <si>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</si>
  <si>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</si>
  <si>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</si>
  <si>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</si>
  <si>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</si>
  <si>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</si>
  <si>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</si>
  <si>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</si>
  <si>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</si>
  <si>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</si>
  <si>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</si>
  <si>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</si>
  <si>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</si>
  <si>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</si>
  <si>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</si>
  <si>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</si>
  <si>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</si>
  <si>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</si>
  <si>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</si>
  <si>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</si>
  <si>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</si>
  <si>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</si>
  <si>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</si>
  <si>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</si>
  <si>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</si>
  <si>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</si>
  <si>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</si>
  <si>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</si>
  <si>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</si>
  <si>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</si>
  <si>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</si>
  <si>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</si>
  <si>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</si>
  <si>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</si>
  <si>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</si>
  <si>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</si>
  <si>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</si>
  <si>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</si>
  <si>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</si>
  <si>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</si>
  <si>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</si>
  <si>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</si>
  <si>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</si>
  <si>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</si>
  <si>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</si>
  <si>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</si>
  <si>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</si>
  <si>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</si>
  <si>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</si>
  <si>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</si>
  <si>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</si>
  <si>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</si>
  <si>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</si>
  <si>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</si>
  <si>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</si>
  <si>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</si>
  <si>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</si>
  <si>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</si>
  <si>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</si>
  <si>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</si>
  <si>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</si>
  <si>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</si>
  <si>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</si>
  <si>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</si>
  <si>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</si>
  <si>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</si>
  <si>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</si>
  <si>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</si>
  <si>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</si>
  <si>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</si>
  <si>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</si>
  <si>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</si>
  <si>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</si>
  <si>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</si>
  <si>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</si>
  <si>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</si>
  <si>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</si>
  <si>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</si>
  <si>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</si>
  <si>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</si>
  <si>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</si>
  <si>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</si>
  <si>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</si>
  <si>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</si>
  <si>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</si>
  <si>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</si>
  <si>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</si>
  <si>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</si>
  <si>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</si>
  <si>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</si>
  <si>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</si>
  <si>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</si>
  <si>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</si>
  <si>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</si>
  <si>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</si>
  <si>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</si>
  <si>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</si>
  <si>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</si>
  <si>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</si>
  <si>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</si>
  <si>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</si>
  <si>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</si>
  <si>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</si>
  <si>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</si>
  <si>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</si>
  <si>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</si>
  <si>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</si>
  <si>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</si>
  <si>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</si>
  <si>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</si>
  <si>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</si>
  <si>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</si>
  <si>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</si>
  <si>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</si>
  <si>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</si>
  <si>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</si>
  <si>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</si>
  <si>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</si>
  <si>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</si>
  <si>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</si>
  <si>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</si>
  <si>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</si>
  <si>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</si>
  <si>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</si>
  <si>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</si>
  <si>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</si>
  <si>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</si>
  <si>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</si>
  <si>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</si>
  <si>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</si>
  <si>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</si>
  <si>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</si>
  <si>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</si>
  <si>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</si>
  <si>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</si>
  <si>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</si>
  <si>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</si>
  <si>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</si>
  <si>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</si>
  <si>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</si>
  <si>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</si>
  <si>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</si>
  <si>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</si>
  <si>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</si>
  <si>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</si>
  <si>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</si>
  <si>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</si>
  <si>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</si>
  <si>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</si>
  <si>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</si>
  <si>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</si>
  <si>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</si>
  <si>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</si>
  <si>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</si>
  <si>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</si>
  <si>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</si>
  <si>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</si>
  <si>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</si>
  <si>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</si>
  <si>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</si>
  <si>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</si>
  <si>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</si>
  <si>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</si>
  <si>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</si>
  <si>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</si>
  <si>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</si>
  <si>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</si>
  <si>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</si>
  <si>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</si>
  <si>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</si>
  <si>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</si>
  <si>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</si>
  <si>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</si>
  <si>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</si>
  <si>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</si>
  <si>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</si>
  <si>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</si>
  <si>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</si>
  <si>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</si>
  <si>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</si>
  <si>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</si>
  <si>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</si>
  <si>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</si>
  <si>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</si>
  <si>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</si>
  <si>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</si>
  <si>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</si>
  <si>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</si>
  <si>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</si>
  <si>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</si>
  <si>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</si>
  <si>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Vowchurch</t>
  </si>
  <si>
    <t xml:space="preserve">This zone covers the small rural area south of Hay-on-Wye.The zone is supplied by four boreholes that are located adjacent to the River Dore at Vowchurch. </t>
  </si>
  <si>
    <t>DYAA</t>
  </si>
  <si>
    <t>1 in 20</t>
  </si>
  <si>
    <t>1 in 40</t>
  </si>
  <si>
    <t>&lt; 1:200</t>
  </si>
  <si>
    <t>Daily abstraction licence limit.</t>
  </si>
  <si>
    <t>n/a, all WTW less than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</si>
</sst>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816467</xdr:colOff>
      <xdr:row>5</xdr:row>
      <xdr:rowOff>122484</xdr:rowOff>
    </xdr:from>
    <xdr:to>
      <xdr:col>4</xdr:col>
      <xdr:colOff>2803382</xdr:colOff>
      <xdr:row>14</xdr:row>
      <xdr:rowOff>720820</xdr:rowOff>
    </xdr:to>
    <xdr:pic>
      <xdr:nvPicPr>
        <xdr:cNvPr id="4" name="Picture 3">
          <a:extLst>
            <a:ext uri="{FF2B5EF4-FFF2-40B4-BE49-F238E27FC236}">
              <a16:creationId xmlns:a16="http://schemas.microsoft.com/office/drawing/2014/main" id="{B639DCF4-CCFB-4473-8C84-BA1756DBED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9523" y="1533595"/>
          <a:ext cx="1986915" cy="2849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B1" sqref="B1"/>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2" t="s">
        <v>3</v>
      </c>
      <c r="C3" s="123"/>
      <c r="D3" s="139" t="str">
        <f>'Cover sheet'!C5</f>
        <v>DCWW</v>
      </c>
      <c r="E3" s="140"/>
      <c r="F3" s="141"/>
    </row>
    <row r="4" spans="2:27" ht="16.5" thickBot="1" x14ac:dyDescent="0.35">
      <c r="B4" s="122" t="s">
        <v>5</v>
      </c>
      <c r="C4" s="123"/>
      <c r="D4" s="139" t="str">
        <f>'Cover sheet'!C6</f>
        <v>Vowchurch</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5" t="s">
        <v>369</v>
      </c>
      <c r="C36" s="136"/>
      <c r="D36" s="136"/>
      <c r="E36" s="136"/>
      <c r="F36" s="136"/>
      <c r="G36" s="136"/>
      <c r="H36" s="136"/>
      <c r="I36" s="137"/>
    </row>
    <row r="37" spans="2:9" x14ac:dyDescent="0.3"/>
    <row r="38" spans="2:9" s="6" customFormat="1" ht="13.5" x14ac:dyDescent="0.25">
      <c r="B38" s="56" t="s">
        <v>21</v>
      </c>
      <c r="C38" s="138" t="s">
        <v>59</v>
      </c>
      <c r="D38" s="138"/>
      <c r="E38" s="138"/>
      <c r="F38" s="138"/>
      <c r="G38" s="138"/>
      <c r="H38" s="138"/>
      <c r="I38" s="138"/>
    </row>
    <row r="39" spans="2:9" s="6" customFormat="1" ht="42" customHeight="1" x14ac:dyDescent="0.25">
      <c r="B39" s="57">
        <v>1</v>
      </c>
      <c r="C39" s="131" t="s">
        <v>370</v>
      </c>
      <c r="D39" s="118"/>
      <c r="E39" s="118"/>
      <c r="F39" s="118"/>
      <c r="G39" s="118"/>
      <c r="H39" s="118"/>
      <c r="I39" s="118"/>
    </row>
    <row r="40" spans="2:9" s="6" customFormat="1" ht="25.5" customHeight="1" x14ac:dyDescent="0.25">
      <c r="B40" s="57">
        <v>2</v>
      </c>
      <c r="C40" s="131" t="s">
        <v>371</v>
      </c>
      <c r="D40" s="118"/>
      <c r="E40" s="118"/>
      <c r="F40" s="118"/>
      <c r="G40" s="118"/>
      <c r="H40" s="118"/>
      <c r="I40" s="118"/>
    </row>
    <row r="41" spans="2:9" s="6" customFormat="1" ht="27" customHeight="1" x14ac:dyDescent="0.25">
      <c r="B41" s="57">
        <v>3</v>
      </c>
      <c r="C41" s="131" t="s">
        <v>372</v>
      </c>
      <c r="D41" s="118"/>
      <c r="E41" s="118"/>
      <c r="F41" s="118"/>
      <c r="G41" s="118"/>
      <c r="H41" s="118"/>
      <c r="I41" s="118"/>
    </row>
    <row r="42" spans="2:9" s="6" customFormat="1" ht="40.5" customHeight="1" x14ac:dyDescent="0.25">
      <c r="B42" s="57">
        <v>4</v>
      </c>
      <c r="C42" s="131" t="s">
        <v>373</v>
      </c>
      <c r="D42" s="118"/>
      <c r="E42" s="118"/>
      <c r="F42" s="118"/>
      <c r="G42" s="118"/>
      <c r="H42" s="118"/>
      <c r="I42" s="118"/>
    </row>
    <row r="43" spans="2:9" s="6" customFormat="1" ht="40.5" customHeight="1" x14ac:dyDescent="0.25">
      <c r="B43" s="57">
        <v>5</v>
      </c>
      <c r="C43" s="131" t="s">
        <v>374</v>
      </c>
      <c r="D43" s="118"/>
      <c r="E43" s="118"/>
      <c r="F43" s="118"/>
      <c r="G43" s="118"/>
      <c r="H43" s="118"/>
      <c r="I43" s="118"/>
    </row>
    <row r="44" spans="2:9" s="6" customFormat="1" ht="50.65" customHeight="1" x14ac:dyDescent="0.25">
      <c r="B44" s="57">
        <v>6</v>
      </c>
      <c r="C44" s="131" t="s">
        <v>375</v>
      </c>
      <c r="D44" s="118"/>
      <c r="E44" s="118"/>
      <c r="F44" s="118"/>
      <c r="G44" s="118"/>
      <c r="H44" s="118"/>
      <c r="I44" s="118"/>
    </row>
    <row r="45" spans="2:9" s="6" customFormat="1" ht="27.4" customHeight="1" x14ac:dyDescent="0.25">
      <c r="B45" s="57">
        <v>7</v>
      </c>
      <c r="C45" s="131" t="s">
        <v>376</v>
      </c>
      <c r="D45" s="118"/>
      <c r="E45" s="118"/>
      <c r="F45" s="118"/>
      <c r="G45" s="118"/>
      <c r="H45" s="118"/>
      <c r="I45" s="118"/>
    </row>
    <row r="46" spans="2:9" s="6" customFormat="1" ht="37.15" customHeight="1" x14ac:dyDescent="0.25">
      <c r="B46" s="57">
        <v>8</v>
      </c>
      <c r="C46" s="131" t="s">
        <v>377</v>
      </c>
      <c r="D46" s="118"/>
      <c r="E46" s="118"/>
      <c r="F46" s="118"/>
      <c r="G46" s="118"/>
      <c r="H46" s="118"/>
      <c r="I46" s="118"/>
    </row>
    <row r="47" spans="2:9" s="6" customFormat="1" ht="31.5" customHeight="1" x14ac:dyDescent="0.25">
      <c r="B47" s="57">
        <v>9</v>
      </c>
      <c r="C47" s="131" t="s">
        <v>378</v>
      </c>
      <c r="D47" s="118"/>
      <c r="E47" s="118"/>
      <c r="F47" s="118"/>
      <c r="G47" s="118"/>
      <c r="H47" s="118"/>
      <c r="I47" s="118"/>
    </row>
    <row r="48" spans="2:9" s="6" customFormat="1" ht="28.9" customHeight="1" x14ac:dyDescent="0.25">
      <c r="B48" s="57">
        <v>10</v>
      </c>
      <c r="C48" s="131" t="s">
        <v>379</v>
      </c>
      <c r="D48" s="118"/>
      <c r="E48" s="118"/>
      <c r="F48" s="118"/>
      <c r="G48" s="118"/>
      <c r="H48" s="118"/>
      <c r="I48" s="118"/>
    </row>
    <row r="49" spans="2:9" s="6" customFormat="1" ht="33" customHeight="1" x14ac:dyDescent="0.25">
      <c r="B49" s="57">
        <v>11</v>
      </c>
      <c r="C49" s="131" t="s">
        <v>380</v>
      </c>
      <c r="D49" s="118"/>
      <c r="E49" s="118"/>
      <c r="F49" s="118"/>
      <c r="G49" s="118"/>
      <c r="H49" s="118"/>
      <c r="I49" s="118"/>
    </row>
    <row r="50" spans="2:9" s="6" customFormat="1" ht="59.65" customHeight="1" x14ac:dyDescent="0.25">
      <c r="B50" s="57">
        <v>12</v>
      </c>
      <c r="C50" s="131" t="s">
        <v>381</v>
      </c>
      <c r="D50" s="118"/>
      <c r="E50" s="118"/>
      <c r="F50" s="118"/>
      <c r="G50" s="118"/>
      <c r="H50" s="118"/>
      <c r="I50" s="118"/>
    </row>
    <row r="51" spans="2:9" s="6" customFormat="1" ht="25.5" customHeight="1" x14ac:dyDescent="0.25">
      <c r="B51" s="57">
        <v>13</v>
      </c>
      <c r="C51" s="131" t="s">
        <v>382</v>
      </c>
      <c r="D51" s="118"/>
      <c r="E51" s="118"/>
      <c r="F51" s="118"/>
      <c r="G51" s="118"/>
      <c r="H51" s="118"/>
      <c r="I51" s="118"/>
    </row>
    <row r="52" spans="2:9" s="6" customFormat="1" ht="25.9" customHeight="1" x14ac:dyDescent="0.25">
      <c r="B52" s="57">
        <v>14</v>
      </c>
      <c r="C52" s="131" t="s">
        <v>383</v>
      </c>
      <c r="D52" s="118"/>
      <c r="E52" s="118"/>
      <c r="F52" s="118"/>
      <c r="G52" s="118"/>
      <c r="H52" s="118"/>
      <c r="I52" s="118"/>
    </row>
    <row r="53" spans="2:9" s="6" customFormat="1" ht="22.9" customHeight="1" x14ac:dyDescent="0.25">
      <c r="B53" s="57">
        <v>15</v>
      </c>
      <c r="C53" s="131" t="s">
        <v>384</v>
      </c>
      <c r="D53" s="118"/>
      <c r="E53" s="118"/>
      <c r="F53" s="118"/>
      <c r="G53" s="118"/>
      <c r="H53" s="118"/>
      <c r="I53" s="118"/>
    </row>
    <row r="54" spans="2:9" s="6" customFormat="1" ht="28.9" customHeight="1" x14ac:dyDescent="0.25">
      <c r="B54" s="57">
        <v>16</v>
      </c>
      <c r="C54" s="131" t="s">
        <v>385</v>
      </c>
      <c r="D54" s="118"/>
      <c r="E54" s="118"/>
      <c r="F54" s="118"/>
      <c r="G54" s="118"/>
      <c r="H54" s="118"/>
      <c r="I54" s="118"/>
    </row>
    <row r="55" spans="2:9" s="6" customFormat="1" ht="41.65" customHeight="1" x14ac:dyDescent="0.25">
      <c r="B55" s="57">
        <v>17</v>
      </c>
      <c r="C55" s="131" t="s">
        <v>386</v>
      </c>
      <c r="D55" s="118"/>
      <c r="E55" s="118"/>
      <c r="F55" s="118"/>
      <c r="G55" s="118"/>
      <c r="H55" s="118"/>
      <c r="I55" s="118"/>
    </row>
    <row r="56" spans="2:9" s="6" customFormat="1" ht="58.5" customHeight="1" x14ac:dyDescent="0.25">
      <c r="B56" s="57">
        <v>18</v>
      </c>
      <c r="C56" s="131" t="s">
        <v>387</v>
      </c>
      <c r="D56" s="118"/>
      <c r="E56" s="118"/>
      <c r="F56" s="118"/>
      <c r="G56" s="118"/>
      <c r="H56" s="118"/>
      <c r="I56" s="118"/>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2" t="s">
        <v>3</v>
      </c>
      <c r="C3" s="123"/>
      <c r="D3" s="124" t="str">
        <f>'Cover sheet'!C5</f>
        <v>DCWW</v>
      </c>
      <c r="E3" s="124"/>
      <c r="F3" s="124"/>
      <c r="G3" s="76"/>
      <c r="H3" s="28"/>
    </row>
    <row r="4" spans="2:9" s="27" customFormat="1" ht="19.149999999999999" customHeight="1" thickBot="1" x14ac:dyDescent="0.35">
      <c r="B4" s="122" t="s">
        <v>5</v>
      </c>
      <c r="C4" s="123"/>
      <c r="D4" s="124" t="str">
        <f>'Cover sheet'!C6</f>
        <v>Vowchurch</v>
      </c>
      <c r="E4" s="124"/>
      <c r="F4" s="124"/>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5" t="s">
        <v>26</v>
      </c>
      <c r="I6" s="126"/>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1</v>
      </c>
    </row>
    <row r="9" spans="2:9" ht="40.15" customHeight="1" x14ac:dyDescent="0.3">
      <c r="B9" s="30">
        <v>3</v>
      </c>
      <c r="C9" s="51" t="s">
        <v>32</v>
      </c>
      <c r="D9" s="51" t="s">
        <v>28</v>
      </c>
      <c r="E9" s="69" t="s">
        <v>33</v>
      </c>
      <c r="F9" s="30">
        <v>0</v>
      </c>
      <c r="G9" s="71"/>
      <c r="H9" s="104">
        <v>0.95546558704453444</v>
      </c>
    </row>
    <row r="10" spans="2:9" ht="40.15" customHeight="1" x14ac:dyDescent="0.3">
      <c r="B10" s="30">
        <v>4</v>
      </c>
      <c r="C10" s="51" t="s">
        <v>34</v>
      </c>
      <c r="D10" s="51" t="s">
        <v>28</v>
      </c>
      <c r="E10" s="69" t="s">
        <v>33</v>
      </c>
      <c r="F10" s="30">
        <v>0</v>
      </c>
      <c r="G10" s="71"/>
      <c r="H10" s="104">
        <v>0</v>
      </c>
    </row>
    <row r="11" spans="2:9" ht="40.15" customHeight="1" x14ac:dyDescent="0.3">
      <c r="B11" s="30">
        <v>5</v>
      </c>
      <c r="C11" s="51" t="s">
        <v>35</v>
      </c>
      <c r="D11" s="51" t="s">
        <v>28</v>
      </c>
      <c r="E11" s="69" t="s">
        <v>33</v>
      </c>
      <c r="F11" s="30">
        <v>0</v>
      </c>
      <c r="G11" s="71"/>
      <c r="H11" s="104">
        <v>0.04</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15"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7" t="s">
        <v>57</v>
      </c>
      <c r="C33" s="128"/>
      <c r="D33" s="128"/>
      <c r="E33" s="128"/>
      <c r="F33" s="129"/>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0" t="s">
        <v>59</v>
      </c>
      <c r="D35" s="130"/>
      <c r="E35" s="130"/>
      <c r="F35" s="130"/>
      <c r="G35" s="79"/>
      <c r="H35" s="62"/>
      <c r="I35" s="62"/>
      <c r="J35" s="62"/>
      <c r="K35" s="62"/>
    </row>
    <row r="36" spans="1:11" s="64" customFormat="1" ht="73.150000000000006" customHeight="1" x14ac:dyDescent="0.25">
      <c r="A36" s="6"/>
      <c r="B36" s="57">
        <v>1</v>
      </c>
      <c r="C36" s="119" t="s">
        <v>60</v>
      </c>
      <c r="D36" s="120"/>
      <c r="E36" s="120"/>
      <c r="F36" s="121"/>
      <c r="G36" s="80"/>
      <c r="H36" s="63"/>
      <c r="I36" s="63"/>
      <c r="J36" s="63"/>
    </row>
    <row r="37" spans="1:11" s="64" customFormat="1" ht="57" customHeight="1" x14ac:dyDescent="0.25">
      <c r="A37" s="6"/>
      <c r="B37" s="57">
        <v>2</v>
      </c>
      <c r="C37" s="131" t="s">
        <v>61</v>
      </c>
      <c r="D37" s="131"/>
      <c r="E37" s="131"/>
      <c r="F37" s="131"/>
      <c r="G37" s="80"/>
    </row>
    <row r="38" spans="1:11" s="64" customFormat="1" ht="40.15" customHeight="1" x14ac:dyDescent="0.25">
      <c r="A38" s="6"/>
      <c r="B38" s="57">
        <v>3</v>
      </c>
      <c r="C38" s="131" t="s">
        <v>62</v>
      </c>
      <c r="D38" s="131"/>
      <c r="E38" s="131"/>
      <c r="F38" s="131"/>
      <c r="G38" s="80"/>
    </row>
    <row r="39" spans="1:11" s="64" customFormat="1" ht="40.15" customHeight="1" x14ac:dyDescent="0.25">
      <c r="A39" s="6"/>
      <c r="B39" s="57">
        <v>4</v>
      </c>
      <c r="C39" s="131" t="s">
        <v>63</v>
      </c>
      <c r="D39" s="131"/>
      <c r="E39" s="131"/>
      <c r="F39" s="131"/>
      <c r="G39" s="80"/>
    </row>
    <row r="40" spans="1:11" s="64" customFormat="1" ht="40.15" customHeight="1" x14ac:dyDescent="0.25">
      <c r="A40" s="6"/>
      <c r="B40" s="57">
        <v>5</v>
      </c>
      <c r="C40" s="131" t="s">
        <v>64</v>
      </c>
      <c r="D40" s="131"/>
      <c r="E40" s="131"/>
      <c r="F40" s="131"/>
      <c r="G40" s="80"/>
    </row>
    <row r="41" spans="1:11" s="64" customFormat="1" ht="40.15" customHeight="1" x14ac:dyDescent="0.25">
      <c r="A41" s="6"/>
      <c r="B41" s="57">
        <v>6</v>
      </c>
      <c r="C41" s="131" t="s">
        <v>65</v>
      </c>
      <c r="D41" s="131"/>
      <c r="E41" s="131"/>
      <c r="F41" s="131"/>
      <c r="G41" s="80"/>
    </row>
    <row r="42" spans="1:11" s="64" customFormat="1" ht="60" customHeight="1" x14ac:dyDescent="0.25">
      <c r="A42" s="6"/>
      <c r="B42" s="57">
        <v>7</v>
      </c>
      <c r="C42" s="131" t="s">
        <v>66</v>
      </c>
      <c r="D42" s="131"/>
      <c r="E42" s="131"/>
      <c r="F42" s="131"/>
      <c r="G42" s="80"/>
    </row>
    <row r="43" spans="1:11" s="64" customFormat="1" ht="66" customHeight="1" x14ac:dyDescent="0.25">
      <c r="A43" s="6"/>
      <c r="B43" s="57">
        <v>8</v>
      </c>
      <c r="C43" s="131" t="s">
        <v>67</v>
      </c>
      <c r="D43" s="131"/>
      <c r="E43" s="131"/>
      <c r="F43" s="131"/>
      <c r="G43" s="80"/>
    </row>
    <row r="44" spans="1:11" s="64" customFormat="1" ht="49.5" customHeight="1" x14ac:dyDescent="0.25">
      <c r="A44" s="6"/>
      <c r="B44" s="57">
        <v>9</v>
      </c>
      <c r="C44" s="131" t="s">
        <v>68</v>
      </c>
      <c r="D44" s="131"/>
      <c r="E44" s="131"/>
      <c r="F44" s="131"/>
      <c r="G44" s="80"/>
    </row>
    <row r="45" spans="1:11" s="64" customFormat="1" ht="47.65" customHeight="1" x14ac:dyDescent="0.25">
      <c r="A45" s="6"/>
      <c r="B45" s="57">
        <v>10</v>
      </c>
      <c r="C45" s="118" t="s">
        <v>69</v>
      </c>
      <c r="D45" s="118"/>
      <c r="E45" s="118"/>
      <c r="F45" s="118"/>
      <c r="G45" s="81"/>
    </row>
    <row r="46" spans="1:11" s="64" customFormat="1" ht="77.650000000000006" customHeight="1" x14ac:dyDescent="0.25">
      <c r="A46" s="6"/>
      <c r="B46" s="57">
        <v>11</v>
      </c>
      <c r="C46" s="118" t="s">
        <v>70</v>
      </c>
      <c r="D46" s="118"/>
      <c r="E46" s="118"/>
      <c r="F46" s="118"/>
      <c r="G46" s="81"/>
    </row>
    <row r="47" spans="1:11" s="64" customFormat="1" ht="40.15" customHeight="1" x14ac:dyDescent="0.25">
      <c r="A47" s="6"/>
      <c r="B47" s="57">
        <v>12</v>
      </c>
      <c r="C47" s="118" t="s">
        <v>71</v>
      </c>
      <c r="D47" s="118"/>
      <c r="E47" s="118"/>
      <c r="F47" s="118"/>
      <c r="G47" s="81"/>
    </row>
    <row r="48" spans="1:11" s="64" customFormat="1" ht="40.15" customHeight="1" x14ac:dyDescent="0.25">
      <c r="A48" s="6"/>
      <c r="B48" s="57">
        <v>13</v>
      </c>
      <c r="C48" s="118" t="s">
        <v>72</v>
      </c>
      <c r="D48" s="118"/>
      <c r="E48" s="118"/>
      <c r="F48" s="118"/>
      <c r="G48" s="81"/>
    </row>
    <row r="49" spans="1:7" s="64" customFormat="1" ht="47.65" customHeight="1" x14ac:dyDescent="0.25">
      <c r="A49" s="6"/>
      <c r="B49" s="57">
        <v>14</v>
      </c>
      <c r="C49" s="118" t="s">
        <v>73</v>
      </c>
      <c r="D49" s="118"/>
      <c r="E49" s="118"/>
      <c r="F49" s="118"/>
      <c r="G49" s="81"/>
    </row>
    <row r="50" spans="1:7" s="64" customFormat="1" ht="91.15" customHeight="1" x14ac:dyDescent="0.25">
      <c r="A50" s="6"/>
      <c r="B50" s="57">
        <v>15</v>
      </c>
      <c r="C50" s="118" t="s">
        <v>74</v>
      </c>
      <c r="D50" s="118"/>
      <c r="E50" s="118"/>
      <c r="F50" s="118"/>
      <c r="G50" s="81"/>
    </row>
    <row r="51" spans="1:7" s="64" customFormat="1" ht="149.65" customHeight="1" x14ac:dyDescent="0.25">
      <c r="A51" s="6"/>
      <c r="B51" s="57">
        <v>16</v>
      </c>
      <c r="C51" s="118" t="s">
        <v>75</v>
      </c>
      <c r="D51" s="118"/>
      <c r="E51" s="118"/>
      <c r="F51" s="118"/>
      <c r="G51" s="81"/>
    </row>
    <row r="52" spans="1:7" x14ac:dyDescent="0.3"/>
    <row r="53" spans="1:7" x14ac:dyDescent="0.3">
      <c r="B53" s="127" t="s">
        <v>76</v>
      </c>
      <c r="C53" s="128"/>
      <c r="D53" s="128"/>
      <c r="E53" s="128"/>
      <c r="F53" s="129"/>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2"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2" t="s">
        <v>5</v>
      </c>
      <c r="C4" s="142"/>
      <c r="D4" s="139" t="str">
        <f>'Cover sheet'!C6</f>
        <v>Vowchurch</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2.3570000000000002</v>
      </c>
      <c r="I7" s="108">
        <v>2.3570000000000002</v>
      </c>
      <c r="J7" s="108">
        <v>2.3570000000000002</v>
      </c>
      <c r="K7" s="108">
        <v>2.3570000000000002</v>
      </c>
      <c r="L7" s="108">
        <v>2.3570000000000002</v>
      </c>
      <c r="M7" s="108">
        <v>2.3570000000000002</v>
      </c>
      <c r="N7" s="108">
        <v>2.3570000000000002</v>
      </c>
      <c r="O7" s="108">
        <v>2.3570000000000002</v>
      </c>
      <c r="P7" s="108">
        <v>2.3570000000000002</v>
      </c>
      <c r="Q7" s="108">
        <v>2.3570000000000002</v>
      </c>
      <c r="R7" s="108">
        <v>2.3570000000000002</v>
      </c>
      <c r="S7" s="108">
        <v>2.3570000000000002</v>
      </c>
      <c r="T7" s="108">
        <v>2.3570000000000002</v>
      </c>
      <c r="U7" s="108">
        <v>2.3570000000000002</v>
      </c>
      <c r="V7" s="108">
        <v>2.3570000000000002</v>
      </c>
      <c r="W7" s="108">
        <v>2.3570000000000002</v>
      </c>
      <c r="X7" s="108">
        <v>2.3570000000000002</v>
      </c>
      <c r="Y7" s="108">
        <v>2.3570000000000002</v>
      </c>
      <c r="Z7" s="108">
        <v>2.3570000000000002</v>
      </c>
      <c r="AA7" s="108">
        <v>2.3570000000000002</v>
      </c>
      <c r="AB7" s="108">
        <v>2.3570000000000002</v>
      </c>
      <c r="AC7" s="108">
        <v>2.3570000000000002</v>
      </c>
      <c r="AD7" s="108">
        <v>2.3570000000000002</v>
      </c>
      <c r="AE7" s="108">
        <v>2.3570000000000002</v>
      </c>
      <c r="AF7" s="108">
        <v>2.3570000000000002</v>
      </c>
      <c r="AG7" s="108">
        <v>2.3570000000000002</v>
      </c>
      <c r="AH7" s="108">
        <v>2.3570000000000002</v>
      </c>
      <c r="AI7" s="108">
        <v>2.3570000000000002</v>
      </c>
      <c r="AJ7" s="108">
        <v>2.3570000000000002</v>
      </c>
      <c r="AK7" s="108">
        <v>2.3570000000000002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9.9296254256526686E-3</v>
      </c>
      <c r="I11" s="108">
        <v>8.2956018969392049E-3</v>
      </c>
      <c r="J11" s="108">
        <v>1.1494799999999998E-2</v>
      </c>
      <c r="K11" s="108">
        <v>1.1494799999999998E-2</v>
      </c>
      <c r="L11" s="108">
        <v>1.1494799999999998E-2</v>
      </c>
      <c r="M11" s="108">
        <v>1.1494799999999998E-2</v>
      </c>
      <c r="N11" s="108">
        <v>1.1494799999999998E-2</v>
      </c>
      <c r="O11" s="108">
        <v>1.1494799999999998E-2</v>
      </c>
      <c r="P11" s="108">
        <v>1.1494799999999998E-2</v>
      </c>
      <c r="Q11" s="108">
        <v>1.1494799999999998E-2</v>
      </c>
      <c r="R11" s="108">
        <v>1.1494799999999998E-2</v>
      </c>
      <c r="S11" s="108">
        <v>1.1494799999999998E-2</v>
      </c>
      <c r="T11" s="108">
        <v>1.1494799999999998E-2</v>
      </c>
      <c r="U11" s="108">
        <v>1.1494799999999998E-2</v>
      </c>
      <c r="V11" s="108">
        <v>1.1494799999999998E-2</v>
      </c>
      <c r="W11" s="108">
        <v>1.1494799999999998E-2</v>
      </c>
      <c r="X11" s="108">
        <v>1.1494799999999998E-2</v>
      </c>
      <c r="Y11" s="108">
        <v>1.1494799999999998E-2</v>
      </c>
      <c r="Z11" s="108">
        <v>1.1494799999999998E-2</v>
      </c>
      <c r="AA11" s="108">
        <v>1.1494799999999998E-2</v>
      </c>
      <c r="AB11" s="108">
        <v>1.1494799999999998E-2</v>
      </c>
      <c r="AC11" s="108">
        <v>1.1494799999999998E-2</v>
      </c>
      <c r="AD11" s="108">
        <v>1.1494799999999998E-2</v>
      </c>
      <c r="AE11" s="108">
        <v>1.1494799999999998E-2</v>
      </c>
      <c r="AF11" s="108">
        <v>1.1494799999999998E-2</v>
      </c>
      <c r="AG11" s="108">
        <v>1.1494799999999998E-2</v>
      </c>
      <c r="AH11" s="108">
        <v>1.1494799999999998E-2</v>
      </c>
      <c r="AI11" s="108">
        <v>1.1494799999999998E-2</v>
      </c>
      <c r="AJ11" s="108">
        <v>1.1494799999999998E-2</v>
      </c>
      <c r="AK11" s="108">
        <v>1.1494799999999998E-2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1.6452279261065031E-2</v>
      </c>
      <c r="I12" s="108">
        <v>2.3374027681921775E-2</v>
      </c>
      <c r="J12" s="108">
        <v>9.2865799999999998E-2</v>
      </c>
      <c r="K12" s="108">
        <v>9.2865799999999998E-2</v>
      </c>
      <c r="L12" s="108">
        <v>9.2865799999999998E-2</v>
      </c>
      <c r="M12" s="108">
        <v>9.2865799999999998E-2</v>
      </c>
      <c r="N12" s="108">
        <v>9.2865799999999998E-2</v>
      </c>
      <c r="O12" s="108">
        <v>9.2865799999999998E-2</v>
      </c>
      <c r="P12" s="108">
        <v>9.2865799999999998E-2</v>
      </c>
      <c r="Q12" s="108">
        <v>9.2865799999999998E-2</v>
      </c>
      <c r="R12" s="108">
        <v>9.2865799999999998E-2</v>
      </c>
      <c r="S12" s="108">
        <v>9.2865799999999998E-2</v>
      </c>
      <c r="T12" s="108">
        <v>9.2865799999999998E-2</v>
      </c>
      <c r="U12" s="108">
        <v>9.2865799999999998E-2</v>
      </c>
      <c r="V12" s="108">
        <v>9.2865799999999998E-2</v>
      </c>
      <c r="W12" s="108">
        <v>9.2865799999999998E-2</v>
      </c>
      <c r="X12" s="108">
        <v>9.2865799999999998E-2</v>
      </c>
      <c r="Y12" s="108">
        <v>9.2865799999999998E-2</v>
      </c>
      <c r="Z12" s="108">
        <v>9.2865799999999998E-2</v>
      </c>
      <c r="AA12" s="108">
        <v>9.2865799999999998E-2</v>
      </c>
      <c r="AB12" s="108">
        <v>9.2865799999999998E-2</v>
      </c>
      <c r="AC12" s="108">
        <v>9.2865799999999998E-2</v>
      </c>
      <c r="AD12" s="108">
        <v>9.2865799999999998E-2</v>
      </c>
      <c r="AE12" s="108">
        <v>9.2865799999999998E-2</v>
      </c>
      <c r="AF12" s="108">
        <v>9.2865799999999998E-2</v>
      </c>
      <c r="AG12" s="108">
        <v>9.2865799999999998E-2</v>
      </c>
      <c r="AH12" s="108">
        <v>9.2865799999999998E-2</v>
      </c>
      <c r="AI12" s="108">
        <v>9.2865799999999998E-2</v>
      </c>
      <c r="AJ12" s="108">
        <v>9.2865799999999998E-2</v>
      </c>
      <c r="AK12" s="108">
        <v>9.2865799999999998E-2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5" t="s">
        <v>187</v>
      </c>
      <c r="C24" s="136"/>
      <c r="D24" s="136"/>
      <c r="E24" s="136"/>
      <c r="F24" s="136"/>
      <c r="G24" s="136"/>
      <c r="H24" s="136"/>
      <c r="I24" s="137"/>
    </row>
    <row r="25" spans="2:9" x14ac:dyDescent="0.3"/>
    <row r="26" spans="2:9" s="6" customFormat="1" ht="13.5" x14ac:dyDescent="0.25">
      <c r="B26" s="56" t="s">
        <v>21</v>
      </c>
      <c r="C26" s="138" t="s">
        <v>59</v>
      </c>
      <c r="D26" s="138"/>
      <c r="E26" s="138"/>
      <c r="F26" s="138"/>
      <c r="G26" s="138"/>
      <c r="H26" s="138"/>
      <c r="I26" s="138"/>
    </row>
    <row r="27" spans="2:9" s="6" customFormat="1" ht="76.150000000000006" customHeight="1" x14ac:dyDescent="0.25">
      <c r="B27" s="57">
        <v>1</v>
      </c>
      <c r="C27" s="132" t="s">
        <v>188</v>
      </c>
      <c r="D27" s="133"/>
      <c r="E27" s="133"/>
      <c r="F27" s="133"/>
      <c r="G27" s="133"/>
      <c r="H27" s="133"/>
      <c r="I27" s="133"/>
    </row>
    <row r="28" spans="2:9" s="6" customFormat="1" ht="55.9" customHeight="1" x14ac:dyDescent="0.25">
      <c r="B28" s="57">
        <f>B27+1</f>
        <v>2</v>
      </c>
      <c r="C28" s="132" t="s">
        <v>189</v>
      </c>
      <c r="D28" s="133"/>
      <c r="E28" s="133"/>
      <c r="F28" s="133"/>
      <c r="G28" s="133"/>
      <c r="H28" s="133"/>
      <c r="I28" s="133"/>
    </row>
    <row r="29" spans="2:9" s="6" customFormat="1" ht="58.15" customHeight="1" x14ac:dyDescent="0.25">
      <c r="B29" s="57">
        <f t="shared" ref="B29:B32" si="1">B28+1</f>
        <v>3</v>
      </c>
      <c r="C29" s="132" t="s">
        <v>190</v>
      </c>
      <c r="D29" s="133"/>
      <c r="E29" s="133"/>
      <c r="F29" s="133"/>
      <c r="G29" s="133"/>
      <c r="H29" s="133"/>
      <c r="I29" s="133"/>
    </row>
    <row r="30" spans="2:9" s="6" customFormat="1" ht="41.65" customHeight="1" x14ac:dyDescent="0.25">
      <c r="B30" s="57">
        <f t="shared" si="1"/>
        <v>4</v>
      </c>
      <c r="C30" s="132" t="s">
        <v>191</v>
      </c>
      <c r="D30" s="133"/>
      <c r="E30" s="133"/>
      <c r="F30" s="133"/>
      <c r="G30" s="133"/>
      <c r="H30" s="133"/>
      <c r="I30" s="133"/>
    </row>
    <row r="31" spans="2:9" s="6" customFormat="1" ht="94.9" customHeight="1" x14ac:dyDescent="0.25">
      <c r="B31" s="57">
        <f t="shared" si="1"/>
        <v>5</v>
      </c>
      <c r="C31" s="132" t="s">
        <v>192</v>
      </c>
      <c r="D31" s="133"/>
      <c r="E31" s="133"/>
      <c r="F31" s="133"/>
      <c r="G31" s="133"/>
      <c r="H31" s="133"/>
      <c r="I31" s="133"/>
    </row>
    <row r="32" spans="2:9" s="6" customFormat="1" ht="82.5" customHeight="1" x14ac:dyDescent="0.25">
      <c r="B32" s="57">
        <f t="shared" si="1"/>
        <v>6</v>
      </c>
      <c r="C32" s="132" t="s">
        <v>193</v>
      </c>
      <c r="D32" s="133"/>
      <c r="E32" s="133"/>
      <c r="F32" s="133"/>
      <c r="G32" s="133"/>
      <c r="H32" s="133"/>
      <c r="I32" s="133"/>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2"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Vowchurch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0.6673772297272047</v>
      </c>
      <c r="I7" s="106">
        <v>0.75319054024198939</v>
      </c>
      <c r="J7" s="106">
        <v>0.65579330282954296</v>
      </c>
      <c r="K7" s="106">
        <v>0.6524987714302124</v>
      </c>
      <c r="L7" s="106">
        <v>0.6529801693862497</v>
      </c>
      <c r="M7" s="106">
        <v>0.65251410373660623</v>
      </c>
      <c r="N7" s="106">
        <v>0.65211557864682079</v>
      </c>
      <c r="O7" s="106">
        <v>0.65172426095379543</v>
      </c>
      <c r="P7" s="106">
        <v>0.65133591393133805</v>
      </c>
      <c r="Q7" s="106">
        <v>0.65095212764708954</v>
      </c>
      <c r="R7" s="106">
        <v>0.65057176119555782</v>
      </c>
      <c r="S7" s="106">
        <v>0.65019447583517886</v>
      </c>
      <c r="T7" s="106">
        <v>0.64982154187364005</v>
      </c>
      <c r="U7" s="106">
        <v>0.64945183720342092</v>
      </c>
      <c r="V7" s="106">
        <v>0.6490846291241833</v>
      </c>
      <c r="W7" s="106">
        <v>0.6487200975529358</v>
      </c>
      <c r="X7" s="106">
        <v>0.64841465659659092</v>
      </c>
      <c r="Y7" s="106">
        <v>0.64811237652022946</v>
      </c>
      <c r="Z7" s="106">
        <v>0.64781296436232649</v>
      </c>
      <c r="AA7" s="106">
        <v>0.6475164695414114</v>
      </c>
      <c r="AB7" s="106">
        <v>0.64722235788646909</v>
      </c>
      <c r="AC7" s="106">
        <v>0.64692836382274688</v>
      </c>
      <c r="AD7" s="106">
        <v>0.64663663080884226</v>
      </c>
      <c r="AE7" s="106">
        <v>0.64634684269361442</v>
      </c>
      <c r="AF7" s="106">
        <v>0.64605899740144757</v>
      </c>
      <c r="AG7" s="106">
        <v>0.64577300254293868</v>
      </c>
      <c r="AH7" s="106">
        <v>0.64556879731141803</v>
      </c>
      <c r="AI7" s="106">
        <v>0.64536617765775739</v>
      </c>
      <c r="AJ7" s="106">
        <v>0.64516500550865963</v>
      </c>
      <c r="AK7" s="106">
        <v>0.64496553252651245</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1.6480459591277356E-2</v>
      </c>
      <c r="I8" s="106">
        <v>1.4839851795826359E-2</v>
      </c>
      <c r="J8" s="106">
        <v>1.0170996972456397E-2</v>
      </c>
      <c r="K8" s="106">
        <v>9.9235564424009302E-3</v>
      </c>
      <c r="L8" s="106">
        <v>9.6772477006020034E-3</v>
      </c>
      <c r="M8" s="106">
        <v>9.4327851065547363E-3</v>
      </c>
      <c r="N8" s="106">
        <v>9.1907886985122152E-3</v>
      </c>
      <c r="O8" s="106">
        <v>8.9517633545281531E-3</v>
      </c>
      <c r="P8" s="106">
        <v>8.7160780547929969E-3</v>
      </c>
      <c r="Q8" s="106">
        <v>8.4840618151849709E-3</v>
      </c>
      <c r="R8" s="106">
        <v>8.2559585899587354E-3</v>
      </c>
      <c r="S8" s="106">
        <v>8.03196310422577E-3</v>
      </c>
      <c r="T8" s="106">
        <v>7.8122343263758495E-3</v>
      </c>
      <c r="U8" s="106">
        <v>7.5968782022812981E-3</v>
      </c>
      <c r="V8" s="106">
        <v>7.3859716721677536E-3</v>
      </c>
      <c r="W8" s="106">
        <v>7.1795703277538064E-3</v>
      </c>
      <c r="X8" s="106">
        <v>6.977707052579267E-3</v>
      </c>
      <c r="Y8" s="106">
        <v>6.7803959089766811E-3</v>
      </c>
      <c r="Z8" s="106">
        <v>6.5876317344065261E-3</v>
      </c>
      <c r="AA8" s="106">
        <v>6.3993975704699198E-3</v>
      </c>
      <c r="AB8" s="106">
        <v>6.2156620686249931E-3</v>
      </c>
      <c r="AC8" s="106">
        <v>6.0363763194046629E-3</v>
      </c>
      <c r="AD8" s="106">
        <v>5.861504468883269E-3</v>
      </c>
      <c r="AE8" s="106">
        <v>5.6909917373150071E-3</v>
      </c>
      <c r="AF8" s="106">
        <v>5.5247790928819561E-3</v>
      </c>
      <c r="AG8" s="106">
        <v>5.3628023399582255E-3</v>
      </c>
      <c r="AH8" s="106">
        <v>5.2049904738863343E-3</v>
      </c>
      <c r="AI8" s="106">
        <v>5.0512743294890928E-3</v>
      </c>
      <c r="AJ8" s="106">
        <v>4.9015800120243182E-3</v>
      </c>
      <c r="AK8" s="106">
        <v>4.7558330953008056E-3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0.39707791359441069</v>
      </c>
      <c r="I9" s="106">
        <v>0.41108784466430792</v>
      </c>
      <c r="J9" s="106">
        <v>0.32840880392687605</v>
      </c>
      <c r="K9" s="106">
        <v>0.33330454585433616</v>
      </c>
      <c r="L9" s="106">
        <v>0.33818427101944737</v>
      </c>
      <c r="M9" s="106">
        <v>0.34367821535013182</v>
      </c>
      <c r="N9" s="106">
        <v>0.3502407971908324</v>
      </c>
      <c r="O9" s="106">
        <v>0.35684031766217894</v>
      </c>
      <c r="P9" s="106">
        <v>0.36419864863559787</v>
      </c>
      <c r="Q9" s="106">
        <v>0.3720408269732004</v>
      </c>
      <c r="R9" s="106">
        <v>0.38104790577701475</v>
      </c>
      <c r="S9" s="106">
        <v>0.39055235472795352</v>
      </c>
      <c r="T9" s="106">
        <v>0.40016028257077713</v>
      </c>
      <c r="U9" s="106">
        <v>0.41029622760469098</v>
      </c>
      <c r="V9" s="106">
        <v>0.42120439618828937</v>
      </c>
      <c r="W9" s="106">
        <v>0.43257087922620147</v>
      </c>
      <c r="X9" s="106">
        <v>0.44406116170107834</v>
      </c>
      <c r="Y9" s="106">
        <v>0.45541441130165938</v>
      </c>
      <c r="Z9" s="106">
        <v>0.4666298410556356</v>
      </c>
      <c r="AA9" s="106">
        <v>0.4776652208894363</v>
      </c>
      <c r="AB9" s="106">
        <v>0.48861785823328197</v>
      </c>
      <c r="AC9" s="106">
        <v>0.49999672425424985</v>
      </c>
      <c r="AD9" s="106">
        <v>0.51128179242850602</v>
      </c>
      <c r="AE9" s="106">
        <v>0.52251544781780901</v>
      </c>
      <c r="AF9" s="106">
        <v>0.53370575958328315</v>
      </c>
      <c r="AG9" s="106">
        <v>0.54484940155553563</v>
      </c>
      <c r="AH9" s="106">
        <v>0.55623961087229812</v>
      </c>
      <c r="AI9" s="106">
        <v>0.56786030425120082</v>
      </c>
      <c r="AJ9" s="106">
        <v>0.5795139228506998</v>
      </c>
      <c r="AK9" s="106">
        <v>0.59108036962229127</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0.58329775127066896</v>
      </c>
      <c r="I10" s="106">
        <v>0.61539532204477687</v>
      </c>
      <c r="J10" s="106">
        <v>0.52331968720228483</v>
      </c>
      <c r="K10" s="106">
        <v>0.51400721402714111</v>
      </c>
      <c r="L10" s="106">
        <v>0.5049486199587826</v>
      </c>
      <c r="M10" s="106">
        <v>0.4961320251060049</v>
      </c>
      <c r="N10" s="106">
        <v>0.48737044498289539</v>
      </c>
      <c r="O10" s="106">
        <v>0.4787238223254407</v>
      </c>
      <c r="P10" s="106">
        <v>0.47076356164771993</v>
      </c>
      <c r="Q10" s="106">
        <v>0.46301298172171906</v>
      </c>
      <c r="R10" s="106">
        <v>0.4552282735552286</v>
      </c>
      <c r="S10" s="106">
        <v>0.44779425426322156</v>
      </c>
      <c r="T10" s="106">
        <v>0.44045319006453248</v>
      </c>
      <c r="U10" s="106">
        <v>0.43315941342976766</v>
      </c>
      <c r="V10" s="106">
        <v>0.42588307209113568</v>
      </c>
      <c r="W10" s="106">
        <v>0.41867970848894398</v>
      </c>
      <c r="X10" s="106">
        <v>0.41164163249647573</v>
      </c>
      <c r="Y10" s="106">
        <v>0.40475717505759201</v>
      </c>
      <c r="Z10" s="106">
        <v>0.39804773911978747</v>
      </c>
      <c r="AA10" s="106">
        <v>0.39146455141366332</v>
      </c>
      <c r="AB10" s="106">
        <v>0.3850484542810812</v>
      </c>
      <c r="AC10" s="106">
        <v>0.37911298586573944</v>
      </c>
      <c r="AD10" s="106">
        <v>0.37329645973297482</v>
      </c>
      <c r="AE10" s="106">
        <v>0.36762406692712352</v>
      </c>
      <c r="AF10" s="106">
        <v>0.36205185904540388</v>
      </c>
      <c r="AG10" s="106">
        <v>0.35657250349169661</v>
      </c>
      <c r="AH10" s="106">
        <v>0.35124521174483608</v>
      </c>
      <c r="AI10" s="106">
        <v>0.3459196105003195</v>
      </c>
      <c r="AJ10" s="106">
        <v>0.34071633392614481</v>
      </c>
      <c r="AK10" s="106">
        <v>0.33560531998562271</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142.44444110069966</v>
      </c>
      <c r="I11" s="106">
        <v>135.46873456372893</v>
      </c>
      <c r="J11" s="106">
        <v>122.73498733609445</v>
      </c>
      <c r="K11" s="106">
        <v>122.48170142476302</v>
      </c>
      <c r="L11" s="106">
        <v>122.22949911863483</v>
      </c>
      <c r="M11" s="106">
        <v>121.9478326706793</v>
      </c>
      <c r="N11" s="106">
        <v>121.88023764541325</v>
      </c>
      <c r="O11" s="106">
        <v>121.86810105257028</v>
      </c>
      <c r="P11" s="106">
        <v>122.17086664407488</v>
      </c>
      <c r="Q11" s="106">
        <v>122.45348491014381</v>
      </c>
      <c r="R11" s="106">
        <v>122.99642453291338</v>
      </c>
      <c r="S11" s="106">
        <v>123.70013879697842</v>
      </c>
      <c r="T11" s="106">
        <v>124.46725457956278</v>
      </c>
      <c r="U11" s="106">
        <v>125.35279794778029</v>
      </c>
      <c r="V11" s="106">
        <v>126.48173077041066</v>
      </c>
      <c r="W11" s="106">
        <v>127.74451498854012</v>
      </c>
      <c r="X11" s="106">
        <v>129.09126739600453</v>
      </c>
      <c r="Y11" s="106">
        <v>130.41287177703046</v>
      </c>
      <c r="Z11" s="106">
        <v>131.73968466279729</v>
      </c>
      <c r="AA11" s="106">
        <v>133.068292894243</v>
      </c>
      <c r="AB11" s="106">
        <v>134.39383248710436</v>
      </c>
      <c r="AC11" s="106">
        <v>135.87488740490622</v>
      </c>
      <c r="AD11" s="106">
        <v>137.34449482466709</v>
      </c>
      <c r="AE11" s="106">
        <v>138.81635301042934</v>
      </c>
      <c r="AF11" s="106">
        <v>140.29164731633094</v>
      </c>
      <c r="AG11" s="106">
        <v>141.77804255408725</v>
      </c>
      <c r="AH11" s="106">
        <v>143.26145640093398</v>
      </c>
      <c r="AI11" s="106">
        <v>144.9465792585558</v>
      </c>
      <c r="AJ11" s="106">
        <v>146.56229142167706</v>
      </c>
      <c r="AK11" s="106">
        <v>148.16309090238329</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178.73038797222821</v>
      </c>
      <c r="I12" s="112">
        <v>181.09283599524386</v>
      </c>
      <c r="J12" s="112">
        <v>143.66966701147544</v>
      </c>
      <c r="K12" s="112">
        <v>142.88669521449049</v>
      </c>
      <c r="L12" s="112">
        <v>142.12371864835433</v>
      </c>
      <c r="M12" s="112">
        <v>141.33703919832303</v>
      </c>
      <c r="N12" s="112">
        <v>140.60335710198098</v>
      </c>
      <c r="O12" s="112">
        <v>139.89112171622679</v>
      </c>
      <c r="P12" s="112">
        <v>139.35042562865164</v>
      </c>
      <c r="Q12" s="112">
        <v>138.79722204435191</v>
      </c>
      <c r="R12" s="112">
        <v>138.29486322422349</v>
      </c>
      <c r="S12" s="112">
        <v>137.93077203875899</v>
      </c>
      <c r="T12" s="112">
        <v>137.5800479871389</v>
      </c>
      <c r="U12" s="112">
        <v>137.24030143145384</v>
      </c>
      <c r="V12" s="112">
        <v>136.94856407233914</v>
      </c>
      <c r="W12" s="112">
        <v>136.67256688767344</v>
      </c>
      <c r="X12" s="112">
        <v>136.42137543088214</v>
      </c>
      <c r="Y12" s="112">
        <v>136.15403953761077</v>
      </c>
      <c r="Z12" s="112">
        <v>135.8908985925365</v>
      </c>
      <c r="AA12" s="112">
        <v>135.62046782066813</v>
      </c>
      <c r="AB12" s="112">
        <v>135.35031899477553</v>
      </c>
      <c r="AC12" s="112">
        <v>135.20371795520859</v>
      </c>
      <c r="AD12" s="112">
        <v>135.04665626286291</v>
      </c>
      <c r="AE12" s="112">
        <v>134.89212057478673</v>
      </c>
      <c r="AF12" s="112">
        <v>134.72866369263295</v>
      </c>
      <c r="AG12" s="112">
        <v>134.55792260472828</v>
      </c>
      <c r="AH12" s="112">
        <v>134.3867535714119</v>
      </c>
      <c r="AI12" s="112">
        <v>134.23382514007159</v>
      </c>
      <c r="AJ12" s="112">
        <v>134.05577847136965</v>
      </c>
      <c r="AK12" s="112">
        <v>133.86470986851378</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162.01447918931632</v>
      </c>
      <c r="I13" s="112">
        <v>159.5704453045964</v>
      </c>
      <c r="J13" s="112">
        <v>134.80394411524824</v>
      </c>
      <c r="K13" s="112">
        <v>134.09873769421245</v>
      </c>
      <c r="L13" s="112">
        <v>133.4138959655584</v>
      </c>
      <c r="M13" s="112">
        <v>132.70256107542332</v>
      </c>
      <c r="N13" s="112">
        <v>132.11687970252569</v>
      </c>
      <c r="O13" s="112">
        <v>131.58068577107079</v>
      </c>
      <c r="P13" s="112">
        <v>131.29717442602421</v>
      </c>
      <c r="Q13" s="112">
        <v>131.00698265644789</v>
      </c>
      <c r="R13" s="112">
        <v>130.87750129056604</v>
      </c>
      <c r="S13" s="112">
        <v>130.91463770165987</v>
      </c>
      <c r="T13" s="112">
        <v>131.0098033810722</v>
      </c>
      <c r="U13" s="112">
        <v>131.18846005796249</v>
      </c>
      <c r="V13" s="112">
        <v>131.53607509452937</v>
      </c>
      <c r="W13" s="112">
        <v>131.98508966175243</v>
      </c>
      <c r="X13" s="112">
        <v>132.51653384978653</v>
      </c>
      <c r="Y13" s="112">
        <v>133.05286865049626</v>
      </c>
      <c r="Z13" s="112">
        <v>133.61871151784604</v>
      </c>
      <c r="AA13" s="112">
        <v>134.20582689336413</v>
      </c>
      <c r="AB13" s="112">
        <v>134.81371077881414</v>
      </c>
      <c r="AC13" s="112">
        <v>135.5846324798851</v>
      </c>
      <c r="AD13" s="112">
        <v>136.36532674195644</v>
      </c>
      <c r="AE13" s="112">
        <v>137.1683128423571</v>
      </c>
      <c r="AF13" s="112">
        <v>137.98876482658889</v>
      </c>
      <c r="AG13" s="112">
        <v>138.83129948586384</v>
      </c>
      <c r="AH13" s="112">
        <v>139.6908950543787</v>
      </c>
      <c r="AI13" s="112">
        <v>140.69593940422197</v>
      </c>
      <c r="AJ13" s="112">
        <v>141.66877247034316</v>
      </c>
      <c r="AK13" s="112">
        <v>142.64518534440103</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0.88226795777399458</v>
      </c>
      <c r="I14" s="106">
        <v>0.87012366374790628</v>
      </c>
      <c r="J14" s="106">
        <v>0.67082045958873771</v>
      </c>
      <c r="K14" s="106">
        <v>0.67082045958873759</v>
      </c>
      <c r="L14" s="106">
        <v>0.67082045958873759</v>
      </c>
      <c r="M14" s="106">
        <v>0.67082045958873748</v>
      </c>
      <c r="N14" s="106">
        <v>0.67082045958873748</v>
      </c>
      <c r="O14" s="106">
        <v>0.67082045958873748</v>
      </c>
      <c r="P14" s="106">
        <v>0.67082045958873748</v>
      </c>
      <c r="Q14" s="106">
        <v>0.67082045958873748</v>
      </c>
      <c r="R14" s="106">
        <v>0.67082045958873748</v>
      </c>
      <c r="S14" s="106">
        <v>0.67082045958873748</v>
      </c>
      <c r="T14" s="106">
        <v>0.67082045958873748</v>
      </c>
      <c r="U14" s="106">
        <v>0.67082045958873748</v>
      </c>
      <c r="V14" s="106">
        <v>0.67082045958873737</v>
      </c>
      <c r="W14" s="106">
        <v>0.67082045958873737</v>
      </c>
      <c r="X14" s="106">
        <v>0.67082045958873748</v>
      </c>
      <c r="Y14" s="106">
        <v>0.67082045958873748</v>
      </c>
      <c r="Z14" s="106">
        <v>0.67082045958873737</v>
      </c>
      <c r="AA14" s="106">
        <v>0.67082045958873748</v>
      </c>
      <c r="AB14" s="106">
        <v>0.67082045958873748</v>
      </c>
      <c r="AC14" s="106">
        <v>0.67082045958873748</v>
      </c>
      <c r="AD14" s="106">
        <v>0.67082045958873759</v>
      </c>
      <c r="AE14" s="106">
        <v>0.67082045958873759</v>
      </c>
      <c r="AF14" s="106">
        <v>0.67082045958873759</v>
      </c>
      <c r="AG14" s="106">
        <v>0.67082045958873759</v>
      </c>
      <c r="AH14" s="106">
        <v>0.67082045958873759</v>
      </c>
      <c r="AI14" s="106">
        <v>0.67082045958873771</v>
      </c>
      <c r="AJ14" s="106">
        <v>0.67082045958873771</v>
      </c>
      <c r="AK14" s="106">
        <v>0.67082045958873782</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287.80556443451133</v>
      </c>
      <c r="I15" s="106">
        <v>107.56013707167176</v>
      </c>
      <c r="J15" s="106">
        <v>222.62860690198971</v>
      </c>
      <c r="K15" s="106">
        <v>222.62311999572546</v>
      </c>
      <c r="L15" s="106">
        <v>222.60274274843883</v>
      </c>
      <c r="M15" s="106">
        <v>222.40070966683689</v>
      </c>
      <c r="N15" s="106">
        <v>221.76476090693046</v>
      </c>
      <c r="O15" s="106">
        <v>221.04902299502999</v>
      </c>
      <c r="P15" s="106">
        <v>220.32807363755401</v>
      </c>
      <c r="Q15" s="106">
        <v>219.47099834327241</v>
      </c>
      <c r="R15" s="106">
        <v>218.1286324949985</v>
      </c>
      <c r="S15" s="106">
        <v>216.5244151147248</v>
      </c>
      <c r="T15" s="106">
        <v>214.83923061455215</v>
      </c>
      <c r="U15" s="106">
        <v>212.92904123333412</v>
      </c>
      <c r="V15" s="106">
        <v>210.68207611818062</v>
      </c>
      <c r="W15" s="106">
        <v>208.24684296641487</v>
      </c>
      <c r="X15" s="106">
        <v>205.76376962446361</v>
      </c>
      <c r="Y15" s="106">
        <v>203.33910374280597</v>
      </c>
      <c r="Z15" s="106">
        <v>200.97075953368625</v>
      </c>
      <c r="AA15" s="106">
        <v>198.65676837314939</v>
      </c>
      <c r="AB15" s="106">
        <v>196.38943456341667</v>
      </c>
      <c r="AC15" s="106">
        <v>194.15584414889196</v>
      </c>
      <c r="AD15" s="106">
        <v>191.97195329495267</v>
      </c>
      <c r="AE15" s="106">
        <v>189.83271974411929</v>
      </c>
      <c r="AF15" s="106">
        <v>187.72316252754803</v>
      </c>
      <c r="AG15" s="106">
        <v>185.64053577864345</v>
      </c>
      <c r="AH15" s="106">
        <v>183.54557174645907</v>
      </c>
      <c r="AI15" s="106">
        <v>181.33359123305982</v>
      </c>
      <c r="AJ15" s="106">
        <v>179.17415582227056</v>
      </c>
      <c r="AK15" s="106">
        <v>177.06542051121488</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1.3460000000000001</v>
      </c>
      <c r="I16" s="106">
        <v>1.4039999999999999</v>
      </c>
      <c r="J16" s="106">
        <v>1.332062183288196</v>
      </c>
      <c r="K16" s="106">
        <v>1.3525365187649536</v>
      </c>
      <c r="L16" s="106">
        <v>1.3728447112811502</v>
      </c>
      <c r="M16" s="106">
        <v>1.3952091572258638</v>
      </c>
      <c r="N16" s="106">
        <v>1.4230201412741663</v>
      </c>
      <c r="O16" s="106">
        <v>1.4516057073036195</v>
      </c>
      <c r="P16" s="106">
        <v>1.4799811365522295</v>
      </c>
      <c r="Q16" s="106">
        <v>1.5099414506115958</v>
      </c>
      <c r="R16" s="106">
        <v>1.5463584071499741</v>
      </c>
      <c r="S16" s="106">
        <v>1.586348155708913</v>
      </c>
      <c r="T16" s="106">
        <v>1.6275039167926741</v>
      </c>
      <c r="U16" s="106">
        <v>1.6719829335475469</v>
      </c>
      <c r="V16" s="106">
        <v>1.7216338327804031</v>
      </c>
      <c r="W16" s="106">
        <v>1.7745441862350877</v>
      </c>
      <c r="X16" s="106">
        <v>1.8287618708665163</v>
      </c>
      <c r="Y16" s="106">
        <v>1.8826858661388453</v>
      </c>
      <c r="Z16" s="106">
        <v>1.9363220915096402</v>
      </c>
      <c r="AA16" s="106">
        <v>1.9896760896839809</v>
      </c>
      <c r="AB16" s="106">
        <v>2.0428526117634833</v>
      </c>
      <c r="AC16" s="106">
        <v>2.0960580689412622</v>
      </c>
      <c r="AD16" s="106">
        <v>2.1490026497208023</v>
      </c>
      <c r="AE16" s="106">
        <v>2.2017532849109229</v>
      </c>
      <c r="AF16" s="106">
        <v>2.2545693482808793</v>
      </c>
      <c r="AG16" s="106">
        <v>2.3075003824649496</v>
      </c>
      <c r="AH16" s="106">
        <v>2.3613132585546048</v>
      </c>
      <c r="AI16" s="106">
        <v>2.4181539675035104</v>
      </c>
      <c r="AJ16" s="106">
        <v>2.4747547739856657</v>
      </c>
      <c r="AK16" s="106">
        <v>2.5311199484880471</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3.0655000000000001</v>
      </c>
      <c r="I17" s="106">
        <v>3.117</v>
      </c>
      <c r="J17" s="106">
        <v>3.0131817690619629</v>
      </c>
      <c r="K17" s="106">
        <v>3.0132560337920782</v>
      </c>
      <c r="L17" s="106">
        <v>3.0135318698513305</v>
      </c>
      <c r="M17" s="106">
        <v>3.0162694201544915</v>
      </c>
      <c r="N17" s="106">
        <v>3.0249190937520738</v>
      </c>
      <c r="O17" s="106">
        <v>3.0347135241752237</v>
      </c>
      <c r="P17" s="106">
        <v>3.0446436013063698</v>
      </c>
      <c r="Q17" s="106">
        <v>3.0565335039826715</v>
      </c>
      <c r="R17" s="106">
        <v>3.075343442608887</v>
      </c>
      <c r="S17" s="106">
        <v>3.0981284915759053</v>
      </c>
      <c r="T17" s="106">
        <v>3.1224300034488177</v>
      </c>
      <c r="U17" s="106">
        <v>3.1504413663030211</v>
      </c>
      <c r="V17" s="106">
        <v>3.1840414331803211</v>
      </c>
      <c r="W17" s="106">
        <v>3.2212755306783896</v>
      </c>
      <c r="X17" s="106">
        <v>3.2601485714080853</v>
      </c>
      <c r="Y17" s="106">
        <v>3.2990233911782485</v>
      </c>
      <c r="Z17" s="106">
        <v>3.3379008028095551</v>
      </c>
      <c r="AA17" s="106">
        <v>3.3767812951064098</v>
      </c>
      <c r="AB17" s="106">
        <v>3.415766541005651</v>
      </c>
      <c r="AC17" s="106">
        <v>3.4550618990088524</v>
      </c>
      <c r="AD17" s="106">
        <v>3.4943670055701559</v>
      </c>
      <c r="AE17" s="106">
        <v>3.5337451862511098</v>
      </c>
      <c r="AF17" s="106">
        <v>3.5734559899623251</v>
      </c>
      <c r="AG17" s="106">
        <v>3.6135451601401298</v>
      </c>
      <c r="AH17" s="106">
        <v>3.6547896699756741</v>
      </c>
      <c r="AI17" s="106">
        <v>3.6993722730972807</v>
      </c>
      <c r="AJ17" s="106">
        <v>3.7439576958529059</v>
      </c>
      <c r="AK17" s="106">
        <v>3.7885458247690416</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6.5797628460637654</v>
      </c>
      <c r="I18" s="106">
        <v>6.9607400216445763</v>
      </c>
      <c r="J18" s="106">
        <v>6.8384977628463623</v>
      </c>
      <c r="K18" s="106">
        <v>6.8400079747665234</v>
      </c>
      <c r="L18" s="106">
        <v>6.8423900286960979</v>
      </c>
      <c r="M18" s="106">
        <v>6.8516031080287441</v>
      </c>
      <c r="N18" s="106">
        <v>6.8629175472369397</v>
      </c>
      <c r="O18" s="106">
        <v>6.8736991886687404</v>
      </c>
      <c r="P18" s="106">
        <v>6.8837179230613827</v>
      </c>
      <c r="Q18" s="106">
        <v>6.8992600139535778</v>
      </c>
      <c r="R18" s="106">
        <v>6.9155823753421899</v>
      </c>
      <c r="S18" s="106">
        <v>6.9304220608919085</v>
      </c>
      <c r="T18" s="106">
        <v>6.944899479562344</v>
      </c>
      <c r="U18" s="106">
        <v>6.9598296366433665</v>
      </c>
      <c r="V18" s="106">
        <v>6.9726866595807184</v>
      </c>
      <c r="W18" s="106">
        <v>6.9840577751568746</v>
      </c>
      <c r="X18" s="106">
        <v>6.9935560053143426</v>
      </c>
      <c r="Y18" s="106">
        <v>7.0028422882388313</v>
      </c>
      <c r="Z18" s="106">
        <v>7.0112025007133205</v>
      </c>
      <c r="AA18" s="106">
        <v>7.0181337878397017</v>
      </c>
      <c r="AB18" s="106">
        <v>7.0243429569468603</v>
      </c>
      <c r="AC18" s="106">
        <v>7.0294546323222589</v>
      </c>
      <c r="AD18" s="106">
        <v>7.0342928879231064</v>
      </c>
      <c r="AE18" s="106">
        <v>7.0387862691200889</v>
      </c>
      <c r="AF18" s="106">
        <v>7.0429190813576046</v>
      </c>
      <c r="AG18" s="106">
        <v>7.046428883929611</v>
      </c>
      <c r="AH18" s="106">
        <v>7.0518685148434246</v>
      </c>
      <c r="AI18" s="106">
        <v>7.0528995891171036</v>
      </c>
      <c r="AJ18" s="106">
        <v>7.0561708679677988</v>
      </c>
      <c r="AK18" s="106">
        <v>7.0593222173517738</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2.0630000000000002</v>
      </c>
      <c r="I19" s="112">
        <v>2.1613666880605718</v>
      </c>
      <c r="J19" s="112">
        <v>2.0087315920671776</v>
      </c>
      <c r="K19" s="112">
        <v>2.011967802016748</v>
      </c>
      <c r="L19" s="112">
        <v>2.015375420420042</v>
      </c>
      <c r="M19" s="112">
        <v>2.0199406086961398</v>
      </c>
      <c r="N19" s="112">
        <v>2.019400192376283</v>
      </c>
      <c r="O19" s="112">
        <v>2.0171361202897176</v>
      </c>
      <c r="P19" s="112">
        <v>2.0142552085402325</v>
      </c>
      <c r="Q19" s="112">
        <v>2.0121453268581257</v>
      </c>
      <c r="R19" s="112">
        <v>2.0034427307311931</v>
      </c>
      <c r="S19" s="112">
        <v>1.9902634414899547</v>
      </c>
      <c r="T19" s="112">
        <v>1.9754080915860084</v>
      </c>
      <c r="U19" s="112">
        <v>1.9576346873788972</v>
      </c>
      <c r="V19" s="112">
        <v>1.9343021159134142</v>
      </c>
      <c r="W19" s="112">
        <v>1.9082189296270375</v>
      </c>
      <c r="X19" s="112">
        <v>1.8809998800527326</v>
      </c>
      <c r="Y19" s="112">
        <v>1.8548485238827246</v>
      </c>
      <c r="Z19" s="112">
        <v>1.8292720075486628</v>
      </c>
      <c r="AA19" s="112">
        <v>1.8041251251556256</v>
      </c>
      <c r="AB19" s="112">
        <v>1.7797252526814817</v>
      </c>
      <c r="AC19" s="112">
        <v>1.7555962791509354</v>
      </c>
      <c r="AD19" s="112">
        <v>1.7322561816178415</v>
      </c>
      <c r="AE19" s="112">
        <v>1.7095816641476187</v>
      </c>
      <c r="AF19" s="112">
        <v>1.6873550534995805</v>
      </c>
      <c r="AG19" s="112">
        <v>1.6654274576468608</v>
      </c>
      <c r="AH19" s="112">
        <v>1.6442920045359866</v>
      </c>
      <c r="AI19" s="112">
        <v>1.6201289808702986</v>
      </c>
      <c r="AJ19" s="112">
        <v>1.5977523218071044</v>
      </c>
      <c r="AK19" s="112">
        <v>1.5761363317138304</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2.8561726020184279</v>
      </c>
      <c r="I20" s="112">
        <v>3.0287265433222221</v>
      </c>
      <c r="J20" s="112">
        <v>3.2618398523412746</v>
      </c>
      <c r="K20" s="112">
        <v>3.2811927487060952</v>
      </c>
      <c r="L20" s="112">
        <v>3.3008715288218093</v>
      </c>
      <c r="M20" s="112">
        <v>3.3218723557226615</v>
      </c>
      <c r="N20" s="112">
        <v>3.3411720616135963</v>
      </c>
      <c r="O20" s="112">
        <v>3.35988105497885</v>
      </c>
      <c r="P20" s="112">
        <v>3.3784479344961795</v>
      </c>
      <c r="Q20" s="112">
        <v>3.3980421183057317</v>
      </c>
      <c r="R20" s="112">
        <v>3.4153342728446638</v>
      </c>
      <c r="S20" s="112">
        <v>3.4310027123153732</v>
      </c>
      <c r="T20" s="112">
        <v>3.4462096072374075</v>
      </c>
      <c r="U20" s="112">
        <v>3.4606458161444933</v>
      </c>
      <c r="V20" s="112">
        <v>3.4731027239363148</v>
      </c>
      <c r="W20" s="112">
        <v>3.484808916752439</v>
      </c>
      <c r="X20" s="112">
        <v>3.4963020852878102</v>
      </c>
      <c r="Y20" s="112">
        <v>3.5085670493306855</v>
      </c>
      <c r="Z20" s="112">
        <v>3.5213096758462714</v>
      </c>
      <c r="AA20" s="112">
        <v>3.5344374968356331</v>
      </c>
      <c r="AB20" s="112">
        <v>3.548157401304413</v>
      </c>
      <c r="AC20" s="112">
        <v>3.5622178624214333</v>
      </c>
      <c r="AD20" s="112">
        <v>3.5768782697276804</v>
      </c>
      <c r="AE20" s="112">
        <v>3.5920729807698653</v>
      </c>
      <c r="AF20" s="112">
        <v>3.6077152485591553</v>
      </c>
      <c r="AG20" s="112">
        <v>3.6237124075166185</v>
      </c>
      <c r="AH20" s="112">
        <v>3.6405145418641509</v>
      </c>
      <c r="AI20" s="112">
        <v>3.6560801789350874</v>
      </c>
      <c r="AJ20" s="112">
        <v>3.6728533083849588</v>
      </c>
      <c r="AK20" s="112">
        <v>3.6902227125975897</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52.888015717092344</v>
      </c>
      <c r="I21" s="113">
        <v>55.748792270531396</v>
      </c>
      <c r="J21" s="114">
        <v>0.5322560543840118</v>
      </c>
      <c r="K21" s="114">
        <v>0.54044568898737411</v>
      </c>
      <c r="L21" s="114">
        <v>0.54852271490348858</v>
      </c>
      <c r="M21" s="114">
        <v>0.55687054134496849</v>
      </c>
      <c r="N21" s="114">
        <v>0.56603650359078017</v>
      </c>
      <c r="O21" s="114">
        <v>0.57518499245500798</v>
      </c>
      <c r="P21" s="114">
        <v>0.58414808084909964</v>
      </c>
      <c r="Q21" s="114">
        <v>0.59320695698720638</v>
      </c>
      <c r="R21" s="114">
        <v>0.60307441503147019</v>
      </c>
      <c r="S21" s="114">
        <v>0.61323773766495171</v>
      </c>
      <c r="T21" s="114">
        <v>0.62330844793663698</v>
      </c>
      <c r="U21" s="114">
        <v>0.63356295035817201</v>
      </c>
      <c r="V21" s="114">
        <v>0.64419184906992755</v>
      </c>
      <c r="W21" s="114">
        <v>0.6548824403572906</v>
      </c>
      <c r="X21" s="114">
        <v>0.66536282938333569</v>
      </c>
      <c r="Y21" s="114">
        <v>0.67544583471903863</v>
      </c>
      <c r="Z21" s="114">
        <v>0.68514977595037341</v>
      </c>
      <c r="AA21" s="114">
        <v>0.69449191088067164</v>
      </c>
      <c r="AB21" s="114">
        <v>0.7034982154297259</v>
      </c>
      <c r="AC21" s="114">
        <v>0.71220154077845155</v>
      </c>
      <c r="AD21" s="114">
        <v>0.72058656853976988</v>
      </c>
      <c r="AE21" s="114">
        <v>0.72867253365040319</v>
      </c>
      <c r="AF21" s="114">
        <v>0.73649269639021409</v>
      </c>
      <c r="AG21" s="114">
        <v>0.74405976032488597</v>
      </c>
      <c r="AH21" s="114">
        <v>0.75143894360882768</v>
      </c>
      <c r="AI21" s="114">
        <v>0.75878330486458923</v>
      </c>
      <c r="AJ21" s="114">
        <v>0.76585101365918229</v>
      </c>
      <c r="AK21" s="114">
        <v>0.7726546707410914</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5" t="s">
        <v>230</v>
      </c>
      <c r="C33" s="136"/>
      <c r="D33" s="136"/>
      <c r="E33" s="136"/>
      <c r="F33" s="136"/>
      <c r="G33" s="136"/>
      <c r="H33" s="136"/>
      <c r="I33" s="137"/>
    </row>
    <row r="34" spans="2:9" x14ac:dyDescent="0.3"/>
    <row r="35" spans="2:9" s="6" customFormat="1" ht="13.5" x14ac:dyDescent="0.25">
      <c r="B35" s="56" t="s">
        <v>21</v>
      </c>
      <c r="C35" s="138" t="s">
        <v>59</v>
      </c>
      <c r="D35" s="138"/>
      <c r="E35" s="138"/>
      <c r="F35" s="138"/>
      <c r="G35" s="138"/>
      <c r="H35" s="138"/>
      <c r="I35" s="138"/>
    </row>
    <row r="36" spans="2:9" s="6" customFormat="1" ht="89.65" customHeight="1" x14ac:dyDescent="0.25">
      <c r="B36" s="57">
        <v>1</v>
      </c>
      <c r="C36" s="131" t="s">
        <v>231</v>
      </c>
      <c r="D36" s="118"/>
      <c r="E36" s="118"/>
      <c r="F36" s="118"/>
      <c r="G36" s="118"/>
      <c r="H36" s="118"/>
      <c r="I36" s="118"/>
    </row>
    <row r="37" spans="2:9" s="6" customFormat="1" ht="76.5" customHeight="1" x14ac:dyDescent="0.25">
      <c r="B37" s="57">
        <f>B36+1</f>
        <v>2</v>
      </c>
      <c r="C37" s="119" t="s">
        <v>232</v>
      </c>
      <c r="D37" s="120"/>
      <c r="E37" s="120"/>
      <c r="F37" s="120"/>
      <c r="G37" s="120"/>
      <c r="H37" s="120"/>
      <c r="I37" s="121"/>
    </row>
    <row r="38" spans="2:9" s="6" customFormat="1" ht="58.15" customHeight="1" x14ac:dyDescent="0.25">
      <c r="B38" s="57">
        <f t="shared" ref="B38:B50" si="0">B37+1</f>
        <v>3</v>
      </c>
      <c r="C38" s="119" t="s">
        <v>233</v>
      </c>
      <c r="D38" s="120"/>
      <c r="E38" s="120"/>
      <c r="F38" s="120"/>
      <c r="G38" s="120"/>
      <c r="H38" s="120"/>
      <c r="I38" s="121"/>
    </row>
    <row r="39" spans="2:9" s="6" customFormat="1" ht="73.150000000000006" customHeight="1" x14ac:dyDescent="0.25">
      <c r="B39" s="57">
        <f t="shared" si="0"/>
        <v>4</v>
      </c>
      <c r="C39" s="119" t="s">
        <v>234</v>
      </c>
      <c r="D39" s="120"/>
      <c r="E39" s="120"/>
      <c r="F39" s="120"/>
      <c r="G39" s="120"/>
      <c r="H39" s="120"/>
      <c r="I39" s="121"/>
    </row>
    <row r="40" spans="2:9" s="6" customFormat="1" ht="59.65" customHeight="1" x14ac:dyDescent="0.25">
      <c r="B40" s="57">
        <f t="shared" si="0"/>
        <v>5</v>
      </c>
      <c r="C40" s="119" t="s">
        <v>235</v>
      </c>
      <c r="D40" s="120"/>
      <c r="E40" s="120"/>
      <c r="F40" s="120"/>
      <c r="G40" s="120"/>
      <c r="H40" s="120"/>
      <c r="I40" s="121"/>
    </row>
    <row r="41" spans="2:9" s="6" customFormat="1" ht="52.15" customHeight="1" x14ac:dyDescent="0.25">
      <c r="B41" s="57">
        <f t="shared" si="0"/>
        <v>6</v>
      </c>
      <c r="C41" s="119" t="s">
        <v>236</v>
      </c>
      <c r="D41" s="120"/>
      <c r="E41" s="120"/>
      <c r="F41" s="120"/>
      <c r="G41" s="120"/>
      <c r="H41" s="120"/>
      <c r="I41" s="121"/>
    </row>
    <row r="42" spans="2:9" s="6" customFormat="1" ht="54.4" customHeight="1" x14ac:dyDescent="0.25">
      <c r="B42" s="57">
        <f t="shared" si="0"/>
        <v>7</v>
      </c>
      <c r="C42" s="119" t="s">
        <v>237</v>
      </c>
      <c r="D42" s="120"/>
      <c r="E42" s="120"/>
      <c r="F42" s="120"/>
      <c r="G42" s="120"/>
      <c r="H42" s="120"/>
      <c r="I42" s="121"/>
    </row>
    <row r="43" spans="2:9" s="6" customFormat="1" ht="67.150000000000006" customHeight="1" x14ac:dyDescent="0.25">
      <c r="B43" s="57">
        <f t="shared" si="0"/>
        <v>8</v>
      </c>
      <c r="C43" s="119" t="s">
        <v>238</v>
      </c>
      <c r="D43" s="120"/>
      <c r="E43" s="120"/>
      <c r="F43" s="120"/>
      <c r="G43" s="120"/>
      <c r="H43" s="120"/>
      <c r="I43" s="121"/>
    </row>
    <row r="44" spans="2:9" s="6" customFormat="1" ht="67.150000000000006" customHeight="1" x14ac:dyDescent="0.25">
      <c r="B44" s="57">
        <f t="shared" si="0"/>
        <v>9</v>
      </c>
      <c r="C44" s="119" t="s">
        <v>239</v>
      </c>
      <c r="D44" s="120"/>
      <c r="E44" s="120"/>
      <c r="F44" s="120"/>
      <c r="G44" s="120"/>
      <c r="H44" s="120"/>
      <c r="I44" s="121"/>
    </row>
    <row r="45" spans="2:9" s="6" customFormat="1" ht="56.65" customHeight="1" x14ac:dyDescent="0.25">
      <c r="B45" s="57">
        <f t="shared" si="0"/>
        <v>10</v>
      </c>
      <c r="C45" s="119" t="s">
        <v>240</v>
      </c>
      <c r="D45" s="120"/>
      <c r="E45" s="120"/>
      <c r="F45" s="120"/>
      <c r="G45" s="120"/>
      <c r="H45" s="120"/>
      <c r="I45" s="121"/>
    </row>
    <row r="46" spans="2:9" s="6" customFormat="1" ht="94.9" customHeight="1" x14ac:dyDescent="0.25">
      <c r="B46" s="57">
        <f t="shared" si="0"/>
        <v>11</v>
      </c>
      <c r="C46" s="119" t="s">
        <v>241</v>
      </c>
      <c r="D46" s="120"/>
      <c r="E46" s="120"/>
      <c r="F46" s="120"/>
      <c r="G46" s="120"/>
      <c r="H46" s="120"/>
      <c r="I46" s="121"/>
    </row>
    <row r="47" spans="2:9" s="6" customFormat="1" ht="47.65" customHeight="1" x14ac:dyDescent="0.25">
      <c r="B47" s="57">
        <f t="shared" si="0"/>
        <v>12</v>
      </c>
      <c r="C47" s="119" t="s">
        <v>242</v>
      </c>
      <c r="D47" s="120"/>
      <c r="E47" s="120"/>
      <c r="F47" s="120"/>
      <c r="G47" s="120"/>
      <c r="H47" s="120"/>
      <c r="I47" s="121"/>
    </row>
    <row r="48" spans="2:9" s="6" customFormat="1" ht="46.9" customHeight="1" x14ac:dyDescent="0.25">
      <c r="B48" s="57">
        <f t="shared" si="0"/>
        <v>13</v>
      </c>
      <c r="C48" s="119" t="s">
        <v>243</v>
      </c>
      <c r="D48" s="120"/>
      <c r="E48" s="120"/>
      <c r="F48" s="120"/>
      <c r="G48" s="120"/>
      <c r="H48" s="120"/>
      <c r="I48" s="121"/>
    </row>
    <row r="49" spans="2:9" s="6" customFormat="1" ht="31.15" customHeight="1" x14ac:dyDescent="0.25">
      <c r="B49" s="57">
        <f t="shared" si="0"/>
        <v>14</v>
      </c>
      <c r="C49" s="119" t="s">
        <v>244</v>
      </c>
      <c r="D49" s="120"/>
      <c r="E49" s="120"/>
      <c r="F49" s="120"/>
      <c r="G49" s="120"/>
      <c r="H49" s="120"/>
      <c r="I49" s="121"/>
    </row>
    <row r="50" spans="2:9" s="6" customFormat="1" ht="48.4" customHeight="1" x14ac:dyDescent="0.25">
      <c r="B50" s="57">
        <f t="shared" si="0"/>
        <v>15</v>
      </c>
      <c r="C50" s="119" t="s">
        <v>245</v>
      </c>
      <c r="D50" s="120"/>
      <c r="E50" s="120"/>
      <c r="F50" s="120"/>
      <c r="G50" s="120"/>
      <c r="H50" s="120"/>
      <c r="I50" s="121"/>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Vowchurch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2.6106387782957508</v>
      </c>
      <c r="I7" s="116">
        <v>2.7039453158581295</v>
      </c>
      <c r="J7" s="106">
        <v>2.232583130546256</v>
      </c>
      <c r="K7" s="106">
        <v>2.2246259843545211</v>
      </c>
      <c r="L7" s="106">
        <v>2.2206868367094792</v>
      </c>
      <c r="M7" s="106">
        <v>2.2166941948194072</v>
      </c>
      <c r="N7" s="106">
        <v>2.2139816117230189</v>
      </c>
      <c r="O7" s="106">
        <v>2.2114478382391707</v>
      </c>
      <c r="P7" s="106">
        <v>2.2103674015952133</v>
      </c>
      <c r="Q7" s="106">
        <v>2.2100173321059042</v>
      </c>
      <c r="R7" s="106">
        <v>2.210906506926424</v>
      </c>
      <c r="S7" s="106">
        <v>2.2127089981392678</v>
      </c>
      <c r="T7" s="106">
        <v>2.2147387060111408</v>
      </c>
      <c r="U7" s="106">
        <v>2.2174055402884765</v>
      </c>
      <c r="V7" s="106">
        <v>2.2209506652711459</v>
      </c>
      <c r="W7" s="106">
        <v>2.2250873747416526</v>
      </c>
      <c r="X7" s="106">
        <v>2.2296007444255248</v>
      </c>
      <c r="Y7" s="106">
        <v>2.2341384294771434</v>
      </c>
      <c r="Z7" s="106">
        <v>2.2387207568601619</v>
      </c>
      <c r="AA7" s="106">
        <v>2.2432567723043366</v>
      </c>
      <c r="AB7" s="106">
        <v>2.2478855338355297</v>
      </c>
      <c r="AC7" s="106">
        <v>2.2534301574673026</v>
      </c>
      <c r="AD7" s="106">
        <v>2.2590067325759855</v>
      </c>
      <c r="AE7" s="106">
        <v>2.2646833836297757</v>
      </c>
      <c r="AF7" s="106">
        <v>2.2704279715469902</v>
      </c>
      <c r="AG7" s="106">
        <v>2.2762303511476696</v>
      </c>
      <c r="AH7" s="106">
        <v>2.2825341741918801</v>
      </c>
      <c r="AI7" s="106">
        <v>2.2891246546960122</v>
      </c>
      <c r="AJ7" s="106">
        <v>2.2958758718497529</v>
      </c>
      <c r="AK7" s="106">
        <v>2.3026378565641341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2.6722623639008183</v>
      </c>
      <c r="I8" s="106">
        <v>2.7753303704211394</v>
      </c>
      <c r="J8" s="106">
        <v>2.2526394000000001</v>
      </c>
      <c r="K8" s="106">
        <v>2.2526394000000001</v>
      </c>
      <c r="L8" s="106">
        <v>2.2526394000000001</v>
      </c>
      <c r="M8" s="106">
        <v>2.2526394000000001</v>
      </c>
      <c r="N8" s="106">
        <v>2.2526394000000001</v>
      </c>
      <c r="O8" s="106">
        <v>2.2526394000000001</v>
      </c>
      <c r="P8" s="106">
        <v>2.2526394000000001</v>
      </c>
      <c r="Q8" s="106">
        <v>2.2526394000000001</v>
      </c>
      <c r="R8" s="106">
        <v>2.2526394000000001</v>
      </c>
      <c r="S8" s="106">
        <v>2.2526394000000001</v>
      </c>
      <c r="T8" s="106">
        <v>2.2526394000000001</v>
      </c>
      <c r="U8" s="106">
        <v>2.2526394000000001</v>
      </c>
      <c r="V8" s="106">
        <v>2.2526394000000001</v>
      </c>
      <c r="W8" s="106">
        <v>2.2526394000000001</v>
      </c>
      <c r="X8" s="106">
        <v>2.2526394000000001</v>
      </c>
      <c r="Y8" s="106">
        <v>2.2526394000000001</v>
      </c>
      <c r="Z8" s="106">
        <v>2.2526394000000001</v>
      </c>
      <c r="AA8" s="106">
        <v>2.2526394000000001</v>
      </c>
      <c r="AB8" s="106">
        <v>2.2526394000000001</v>
      </c>
      <c r="AC8" s="106">
        <v>2.2526394000000001</v>
      </c>
      <c r="AD8" s="106">
        <v>2.2526394000000001</v>
      </c>
      <c r="AE8" s="106">
        <v>2.2526394000000001</v>
      </c>
      <c r="AF8" s="106">
        <v>2.2526394000000001</v>
      </c>
      <c r="AG8" s="106">
        <v>2.2526394000000001</v>
      </c>
      <c r="AH8" s="106">
        <v>2.2526394000000001</v>
      </c>
      <c r="AI8" s="106">
        <v>2.2526394000000001</v>
      </c>
      <c r="AJ8" s="106">
        <v>2.2526394000000001</v>
      </c>
      <c r="AK8" s="106">
        <v>2.2526394000000001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2.6722623639008183</v>
      </c>
      <c r="I9" s="106">
        <f>I8</f>
        <v>2.7753303704211394</v>
      </c>
      <c r="J9" s="106">
        <v>2.3622105087946088</v>
      </c>
      <c r="K9" s="106">
        <v>2.3559416775030888</v>
      </c>
      <c r="L9" s="106">
        <v>2.352476345035948</v>
      </c>
      <c r="M9" s="106">
        <v>2.3239535701456151</v>
      </c>
      <c r="N9" s="106">
        <v>2.3216183243288984</v>
      </c>
      <c r="O9" s="106">
        <v>2.3206429334088834</v>
      </c>
      <c r="P9" s="106">
        <v>2.3202819295681372</v>
      </c>
      <c r="Q9" s="106">
        <v>2.3217477004450231</v>
      </c>
      <c r="R9" s="106">
        <v>2.3051799099777401</v>
      </c>
      <c r="S9" s="106">
        <v>2.3078377489273834</v>
      </c>
      <c r="T9" s="106">
        <v>2.3115490012230357</v>
      </c>
      <c r="U9" s="106">
        <v>2.3153139187930276</v>
      </c>
      <c r="V9" s="106">
        <v>2.3210546529946994</v>
      </c>
      <c r="W9" s="106">
        <v>2.3083287214569568</v>
      </c>
      <c r="X9" s="106">
        <v>2.3151148926598513</v>
      </c>
      <c r="Y9" s="106">
        <v>2.3219267563899613</v>
      </c>
      <c r="Z9" s="106">
        <v>2.328148230497602</v>
      </c>
      <c r="AA9" s="106">
        <v>2.3344485469056226</v>
      </c>
      <c r="AB9" s="106">
        <v>2.3229178934858061</v>
      </c>
      <c r="AC9" s="106">
        <v>2.3315150586492766</v>
      </c>
      <c r="AD9" s="106">
        <v>2.3368189291007764</v>
      </c>
      <c r="AE9" s="106">
        <v>2.345539337346326</v>
      </c>
      <c r="AF9" s="106">
        <v>2.3533431921965211</v>
      </c>
      <c r="AG9" s="106">
        <v>2.3579839889764966</v>
      </c>
      <c r="AH9" s="106">
        <v>2.3661975703450699</v>
      </c>
      <c r="AI9" s="106">
        <v>2.3709731611944163</v>
      </c>
      <c r="AJ9" s="106">
        <v>2.3801170877318865</v>
      </c>
      <c r="AK9" s="106">
        <v>2.3872656016690841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3.3796047540568697E-2</v>
      </c>
      <c r="I10" s="106">
        <v>6.5519630059206996E-2</v>
      </c>
      <c r="J10" s="106">
        <v>0.12962737824835299</v>
      </c>
      <c r="K10" s="106">
        <v>0.13131569314856803</v>
      </c>
      <c r="L10" s="106">
        <v>0.13178950832646902</v>
      </c>
      <c r="M10" s="106">
        <v>0.107259375326208</v>
      </c>
      <c r="N10" s="106">
        <v>0.107636712605879</v>
      </c>
      <c r="O10" s="106">
        <v>0.10919509516971299</v>
      </c>
      <c r="P10" s="106">
        <v>0.109914527972924</v>
      </c>
      <c r="Q10" s="106">
        <v>0.11173036833911899</v>
      </c>
      <c r="R10" s="106">
        <v>9.4273403051315999E-2</v>
      </c>
      <c r="S10" s="106">
        <v>9.5128750788116001E-2</v>
      </c>
      <c r="T10" s="106">
        <v>9.6810295211895006E-2</v>
      </c>
      <c r="U10" s="106">
        <v>9.7908378504551002E-2</v>
      </c>
      <c r="V10" s="106">
        <v>0.100103987723554</v>
      </c>
      <c r="W10" s="106">
        <v>8.3241346715304004E-2</v>
      </c>
      <c r="X10" s="106">
        <v>8.5514148234326015E-2</v>
      </c>
      <c r="Y10" s="106">
        <v>8.7788326912818002E-2</v>
      </c>
      <c r="Z10" s="106">
        <v>8.9427473637439997E-2</v>
      </c>
      <c r="AA10" s="106">
        <v>9.1191774601285996E-2</v>
      </c>
      <c r="AB10" s="106">
        <v>7.5032359650276007E-2</v>
      </c>
      <c r="AC10" s="106">
        <v>7.8084901181974004E-2</v>
      </c>
      <c r="AD10" s="106">
        <v>7.7812196524791002E-2</v>
      </c>
      <c r="AE10" s="106">
        <v>8.0855953716549994E-2</v>
      </c>
      <c r="AF10" s="106">
        <v>8.2915220649530996E-2</v>
      </c>
      <c r="AG10" s="106">
        <v>8.1753637828826997E-2</v>
      </c>
      <c r="AH10" s="106">
        <v>8.3663396153190003E-2</v>
      </c>
      <c r="AI10" s="106">
        <v>8.1848506498404E-2</v>
      </c>
      <c r="AJ10" s="106">
        <v>8.4241215882133999E-2</v>
      </c>
      <c r="AK10" s="106">
        <v>8.4627745104949997E-2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2.7827538064498836E-2</v>
      </c>
      <c r="I11" s="108">
        <f>I9-I7-I10</f>
        <v>5.865424503802924E-3</v>
      </c>
      <c r="J11" s="108">
        <v>0</v>
      </c>
      <c r="K11" s="108">
        <v>-3.0531133177191805E-16</v>
      </c>
      <c r="L11" s="108">
        <v>0</v>
      </c>
      <c r="M11" s="108">
        <v>-1.1102230246251565E-16</v>
      </c>
      <c r="N11" s="108">
        <v>4.8572257327350599E-16</v>
      </c>
      <c r="O11" s="108">
        <v>-2.7755575615628914E-16</v>
      </c>
      <c r="P11" s="108">
        <v>-1.1102230246251565E-16</v>
      </c>
      <c r="Q11" s="108">
        <v>-1.2490009027033011E-16</v>
      </c>
      <c r="R11" s="108">
        <v>1.5265566588595902E-16</v>
      </c>
      <c r="S11" s="108">
        <v>-4.4408920985006262E-16</v>
      </c>
      <c r="T11" s="108">
        <v>0</v>
      </c>
      <c r="U11" s="108">
        <v>1.3877787807814457E-16</v>
      </c>
      <c r="V11" s="108">
        <v>-5.5511151231257827E-16</v>
      </c>
      <c r="W11" s="108">
        <v>1.3877787807814457E-16</v>
      </c>
      <c r="X11" s="108">
        <v>4.4408920985006262E-16</v>
      </c>
      <c r="Y11" s="108">
        <v>0</v>
      </c>
      <c r="Z11" s="108">
        <v>0</v>
      </c>
      <c r="AA11" s="108">
        <v>0</v>
      </c>
      <c r="AB11" s="108">
        <v>4.3021142204224816E-16</v>
      </c>
      <c r="AC11" s="108">
        <v>0</v>
      </c>
      <c r="AD11" s="108">
        <v>-1.2490009027033011E-16</v>
      </c>
      <c r="AE11" s="108">
        <v>3.0531133177191805E-16</v>
      </c>
      <c r="AF11" s="108">
        <v>0</v>
      </c>
      <c r="AG11" s="108">
        <v>0</v>
      </c>
      <c r="AH11" s="108">
        <v>-1.5265566588595902E-16</v>
      </c>
      <c r="AI11" s="108">
        <v>0</v>
      </c>
      <c r="AJ11" s="108">
        <v>-4.8572257327350599E-16</v>
      </c>
      <c r="AK11" s="108">
        <v>0</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5" t="s">
        <v>257</v>
      </c>
      <c r="C23" s="136"/>
      <c r="D23" s="136"/>
      <c r="E23" s="136"/>
      <c r="F23" s="136"/>
      <c r="G23" s="136"/>
      <c r="H23" s="136"/>
      <c r="I23" s="137"/>
    </row>
    <row r="24" spans="2:9" ht="13.9" customHeight="1" x14ac:dyDescent="0.3"/>
    <row r="25" spans="2:9" s="6" customFormat="1" ht="13.5" x14ac:dyDescent="0.25">
      <c r="B25" s="56" t="s">
        <v>21</v>
      </c>
      <c r="C25" s="138" t="s">
        <v>59</v>
      </c>
      <c r="D25" s="138"/>
      <c r="E25" s="138"/>
      <c r="F25" s="138"/>
      <c r="G25" s="138"/>
      <c r="H25" s="138"/>
      <c r="I25" s="138"/>
    </row>
    <row r="26" spans="2:9" s="6" customFormat="1" ht="72.400000000000006" customHeight="1" x14ac:dyDescent="0.25">
      <c r="B26" s="57">
        <v>1</v>
      </c>
      <c r="C26" s="131" t="s">
        <v>258</v>
      </c>
      <c r="D26" s="118"/>
      <c r="E26" s="118"/>
      <c r="F26" s="118"/>
      <c r="G26" s="118"/>
      <c r="H26" s="118"/>
      <c r="I26" s="118"/>
    </row>
    <row r="27" spans="2:9" s="6" customFormat="1" ht="54" customHeight="1" x14ac:dyDescent="0.25">
      <c r="B27" s="57">
        <v>2</v>
      </c>
      <c r="C27" s="131" t="s">
        <v>259</v>
      </c>
      <c r="D27" s="118"/>
      <c r="E27" s="118"/>
      <c r="F27" s="118"/>
      <c r="G27" s="118"/>
      <c r="H27" s="118"/>
      <c r="I27" s="118"/>
    </row>
    <row r="28" spans="2:9" s="6" customFormat="1" ht="54" customHeight="1" x14ac:dyDescent="0.25">
      <c r="B28" s="57">
        <v>3</v>
      </c>
      <c r="C28" s="131" t="s">
        <v>260</v>
      </c>
      <c r="D28" s="118"/>
      <c r="E28" s="118"/>
      <c r="F28" s="118"/>
      <c r="G28" s="118"/>
      <c r="H28" s="118"/>
      <c r="I28" s="118"/>
    </row>
    <row r="29" spans="2:9" s="6" customFormat="1" ht="54" customHeight="1" x14ac:dyDescent="0.25">
      <c r="B29" s="57">
        <v>4</v>
      </c>
      <c r="C29" s="131" t="s">
        <v>261</v>
      </c>
      <c r="D29" s="118"/>
      <c r="E29" s="118"/>
      <c r="F29" s="118"/>
      <c r="G29" s="118"/>
      <c r="H29" s="118"/>
      <c r="I29" s="118"/>
    </row>
    <row r="30" spans="2:9" s="6" customFormat="1" ht="54" customHeight="1" x14ac:dyDescent="0.25">
      <c r="B30" s="57">
        <v>5</v>
      </c>
      <c r="C30" s="131" t="s">
        <v>262</v>
      </c>
      <c r="D30" s="118"/>
      <c r="E30" s="118"/>
      <c r="F30" s="118"/>
      <c r="G30" s="118"/>
      <c r="H30" s="118"/>
      <c r="I30" s="118"/>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Vowchurch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2.3570000000000002</v>
      </c>
      <c r="I7" s="106">
        <v>2.3570000000000002</v>
      </c>
      <c r="J7" s="106">
        <v>2.3570000000000002</v>
      </c>
      <c r="K7" s="106">
        <v>2.3570000000000002</v>
      </c>
      <c r="L7" s="106">
        <v>2.3570000000000002</v>
      </c>
      <c r="M7" s="106">
        <v>2.3570000000000002</v>
      </c>
      <c r="N7" s="106">
        <v>2.3570000000000002</v>
      </c>
      <c r="O7" s="106">
        <v>2.3570000000000002</v>
      </c>
      <c r="P7" s="106">
        <v>2.3570000000000002</v>
      </c>
      <c r="Q7" s="106">
        <v>2.3570000000000002</v>
      </c>
      <c r="R7" s="106">
        <v>2.3570000000000002</v>
      </c>
      <c r="S7" s="106">
        <v>2.3570000000000002</v>
      </c>
      <c r="T7" s="106">
        <v>2.3570000000000002</v>
      </c>
      <c r="U7" s="106">
        <v>2.3570000000000002</v>
      </c>
      <c r="V7" s="106">
        <v>2.3570000000000002</v>
      </c>
      <c r="W7" s="106">
        <v>2.3570000000000002</v>
      </c>
      <c r="X7" s="106">
        <v>2.3570000000000002</v>
      </c>
      <c r="Y7" s="106">
        <v>2.3570000000000002</v>
      </c>
      <c r="Z7" s="106">
        <v>2.3570000000000002</v>
      </c>
      <c r="AA7" s="106">
        <v>2.3570000000000002</v>
      </c>
      <c r="AB7" s="106">
        <v>2.3570000000000002</v>
      </c>
      <c r="AC7" s="106">
        <v>2.3570000000000002</v>
      </c>
      <c r="AD7" s="106">
        <v>2.3570000000000002</v>
      </c>
      <c r="AE7" s="106">
        <v>2.3570000000000002</v>
      </c>
      <c r="AF7" s="106">
        <v>2.3570000000000002</v>
      </c>
      <c r="AG7" s="106">
        <v>2.3570000000000002</v>
      </c>
      <c r="AH7" s="106">
        <v>2.3570000000000002</v>
      </c>
      <c r="AI7" s="106">
        <v>2.3570000000000002</v>
      </c>
      <c r="AJ7" s="106">
        <v>2.3570000000000002</v>
      </c>
      <c r="AK7" s="106">
        <v>2.3570000000000002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9.9296254256526686E-3</v>
      </c>
      <c r="I8" s="106">
        <v>8.2956018969392049E-3</v>
      </c>
      <c r="J8" s="106">
        <v>1.1494799999999998E-2</v>
      </c>
      <c r="K8" s="106">
        <v>1.1494799999999998E-2</v>
      </c>
      <c r="L8" s="106">
        <v>1.1494799999999998E-2</v>
      </c>
      <c r="M8" s="106">
        <v>1.1494799999999998E-2</v>
      </c>
      <c r="N8" s="106">
        <v>1.1494799999999998E-2</v>
      </c>
      <c r="O8" s="106">
        <v>1.1494799999999998E-2</v>
      </c>
      <c r="P8" s="106">
        <v>1.1494799999999998E-2</v>
      </c>
      <c r="Q8" s="106">
        <v>1.1494799999999998E-2</v>
      </c>
      <c r="R8" s="106">
        <v>1.1494799999999998E-2</v>
      </c>
      <c r="S8" s="106">
        <v>1.1494799999999998E-2</v>
      </c>
      <c r="T8" s="106">
        <v>1.1494799999999998E-2</v>
      </c>
      <c r="U8" s="106">
        <v>1.1494799999999998E-2</v>
      </c>
      <c r="V8" s="106">
        <v>1.1494799999999998E-2</v>
      </c>
      <c r="W8" s="106">
        <v>1.1494799999999998E-2</v>
      </c>
      <c r="X8" s="106">
        <v>1.1494799999999998E-2</v>
      </c>
      <c r="Y8" s="106">
        <v>1.1494799999999998E-2</v>
      </c>
      <c r="Z8" s="106">
        <v>1.1494799999999998E-2</v>
      </c>
      <c r="AA8" s="106">
        <v>1.1494799999999998E-2</v>
      </c>
      <c r="AB8" s="106">
        <v>1.1494799999999998E-2</v>
      </c>
      <c r="AC8" s="106">
        <v>1.1494799999999998E-2</v>
      </c>
      <c r="AD8" s="106">
        <v>1.1494799999999998E-2</v>
      </c>
      <c r="AE8" s="106">
        <v>1.1494799999999998E-2</v>
      </c>
      <c r="AF8" s="106">
        <v>1.1494799999999998E-2</v>
      </c>
      <c r="AG8" s="106">
        <v>1.1494799999999998E-2</v>
      </c>
      <c r="AH8" s="106">
        <v>1.1494799999999998E-2</v>
      </c>
      <c r="AI8" s="106">
        <v>1.1494799999999998E-2</v>
      </c>
      <c r="AJ8" s="106">
        <v>1.1494799999999998E-2</v>
      </c>
      <c r="AK8" s="106">
        <v>1.1494799999999998E-2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1.6452279261065031E-2</v>
      </c>
      <c r="I9" s="106">
        <v>2.3374027681921775E-2</v>
      </c>
      <c r="J9" s="106">
        <v>9.2865799999999998E-2</v>
      </c>
      <c r="K9" s="106">
        <v>9.2865799999999998E-2</v>
      </c>
      <c r="L9" s="106">
        <v>9.2865799999999998E-2</v>
      </c>
      <c r="M9" s="106">
        <v>9.2865799999999998E-2</v>
      </c>
      <c r="N9" s="106">
        <v>9.2865799999999998E-2</v>
      </c>
      <c r="O9" s="106">
        <v>9.2865799999999998E-2</v>
      </c>
      <c r="P9" s="106">
        <v>9.2865799999999998E-2</v>
      </c>
      <c r="Q9" s="106">
        <v>9.2865799999999998E-2</v>
      </c>
      <c r="R9" s="106">
        <v>9.2865799999999998E-2</v>
      </c>
      <c r="S9" s="106">
        <v>9.2865799999999998E-2</v>
      </c>
      <c r="T9" s="106">
        <v>9.2865799999999998E-2</v>
      </c>
      <c r="U9" s="106">
        <v>9.2865799999999998E-2</v>
      </c>
      <c r="V9" s="106">
        <v>9.2865799999999998E-2</v>
      </c>
      <c r="W9" s="106">
        <v>9.2865799999999998E-2</v>
      </c>
      <c r="X9" s="106">
        <v>9.2865799999999998E-2</v>
      </c>
      <c r="Y9" s="106">
        <v>9.2865799999999998E-2</v>
      </c>
      <c r="Z9" s="106">
        <v>9.2865799999999998E-2</v>
      </c>
      <c r="AA9" s="106">
        <v>9.2865799999999998E-2</v>
      </c>
      <c r="AB9" s="106">
        <v>9.2865799999999998E-2</v>
      </c>
      <c r="AC9" s="106">
        <v>9.2865799999999998E-2</v>
      </c>
      <c r="AD9" s="106">
        <v>9.2865799999999998E-2</v>
      </c>
      <c r="AE9" s="106">
        <v>9.2865799999999998E-2</v>
      </c>
      <c r="AF9" s="106">
        <v>9.2865799999999998E-2</v>
      </c>
      <c r="AG9" s="106">
        <v>9.2865799999999998E-2</v>
      </c>
      <c r="AH9" s="106">
        <v>9.2865799999999998E-2</v>
      </c>
      <c r="AI9" s="106">
        <v>9.2865799999999998E-2</v>
      </c>
      <c r="AJ9" s="106">
        <v>9.2865799999999998E-2</v>
      </c>
      <c r="AK9" s="106">
        <v>9.2865799999999998E-2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5" t="s">
        <v>268</v>
      </c>
      <c r="C21" s="136"/>
      <c r="D21" s="136"/>
      <c r="E21" s="136"/>
      <c r="F21" s="136"/>
      <c r="G21" s="136"/>
      <c r="H21" s="136"/>
      <c r="I21" s="137"/>
    </row>
    <row r="22" spans="2:9" x14ac:dyDescent="0.3"/>
    <row r="23" spans="2:9" s="6" customFormat="1" ht="13.5" x14ac:dyDescent="0.25">
      <c r="B23" s="56" t="s">
        <v>21</v>
      </c>
      <c r="C23" s="138" t="s">
        <v>59</v>
      </c>
      <c r="D23" s="138"/>
      <c r="E23" s="138"/>
      <c r="F23" s="138"/>
      <c r="G23" s="138"/>
      <c r="H23" s="138"/>
      <c r="I23" s="138"/>
    </row>
    <row r="24" spans="2:9" s="6" customFormat="1" ht="75.400000000000006" customHeight="1" x14ac:dyDescent="0.25">
      <c r="B24" s="57">
        <v>1</v>
      </c>
      <c r="C24" s="131" t="s">
        <v>269</v>
      </c>
      <c r="D24" s="118"/>
      <c r="E24" s="118"/>
      <c r="F24" s="118"/>
      <c r="G24" s="118"/>
      <c r="H24" s="118"/>
      <c r="I24" s="118"/>
    </row>
    <row r="25" spans="2:9" s="6" customFormat="1" ht="118.5" customHeight="1" x14ac:dyDescent="0.25">
      <c r="B25" s="57">
        <v>2</v>
      </c>
      <c r="C25" s="131" t="s">
        <v>270</v>
      </c>
      <c r="D25" s="118"/>
      <c r="E25" s="118"/>
      <c r="F25" s="118"/>
      <c r="G25" s="118"/>
      <c r="H25" s="118"/>
      <c r="I25" s="118"/>
    </row>
    <row r="26" spans="2:9" s="6" customFormat="1" ht="85.5" customHeight="1" x14ac:dyDescent="0.25">
      <c r="B26" s="57">
        <v>3</v>
      </c>
      <c r="C26" s="131" t="s">
        <v>271</v>
      </c>
      <c r="D26" s="118"/>
      <c r="E26" s="118"/>
      <c r="F26" s="118"/>
      <c r="G26" s="118"/>
      <c r="H26" s="118"/>
      <c r="I26" s="118"/>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2" t="s">
        <v>5</v>
      </c>
      <c r="C4" s="123"/>
      <c r="D4" s="139" t="str">
        <f>'Cover sheet'!C6</f>
        <v>Vowchurch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0.6673772297272047</v>
      </c>
      <c r="I7" s="106">
        <v>0.75319054024198939</v>
      </c>
      <c r="J7" s="106">
        <v>0.65579330282954296</v>
      </c>
      <c r="K7" s="106">
        <v>0.6524987714302124</v>
      </c>
      <c r="L7" s="106">
        <v>0.6529801693862497</v>
      </c>
      <c r="M7" s="106">
        <v>0.65251410373660623</v>
      </c>
      <c r="N7" s="106">
        <v>0.65211557864682079</v>
      </c>
      <c r="O7" s="106">
        <v>0.65172426095379543</v>
      </c>
      <c r="P7" s="106">
        <v>0.65133591393133805</v>
      </c>
      <c r="Q7" s="106">
        <v>0.65095212764708954</v>
      </c>
      <c r="R7" s="106">
        <v>0.65057176119555782</v>
      </c>
      <c r="S7" s="106">
        <v>0.65019447583517886</v>
      </c>
      <c r="T7" s="106">
        <v>0.64982154187364005</v>
      </c>
      <c r="U7" s="106">
        <v>0.64945183720342092</v>
      </c>
      <c r="V7" s="106">
        <v>0.6490846291241833</v>
      </c>
      <c r="W7" s="106">
        <v>0.6487200975529358</v>
      </c>
      <c r="X7" s="106">
        <v>0.64841465659659092</v>
      </c>
      <c r="Y7" s="106">
        <v>0.64811237652022946</v>
      </c>
      <c r="Z7" s="106">
        <v>0.64781296436232649</v>
      </c>
      <c r="AA7" s="106">
        <v>0.6475164695414114</v>
      </c>
      <c r="AB7" s="106">
        <v>0.64722235788646909</v>
      </c>
      <c r="AC7" s="106">
        <v>0.64692836382274688</v>
      </c>
      <c r="AD7" s="106">
        <v>0.64663663080884226</v>
      </c>
      <c r="AE7" s="106">
        <v>0.64634684269361442</v>
      </c>
      <c r="AF7" s="106">
        <v>0.64605899740144757</v>
      </c>
      <c r="AG7" s="106">
        <v>0.64577300254293868</v>
      </c>
      <c r="AH7" s="106">
        <v>0.64556879731141803</v>
      </c>
      <c r="AI7" s="106">
        <v>0.64536617765775739</v>
      </c>
      <c r="AJ7" s="106">
        <v>0.64516500550865963</v>
      </c>
      <c r="AK7" s="106">
        <v>0.64496553252651245</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1.6480459591277356E-2</v>
      </c>
      <c r="I8" s="106">
        <v>1.4839851795826359E-2</v>
      </c>
      <c r="J8" s="106">
        <v>1.0170996972456397E-2</v>
      </c>
      <c r="K8" s="106">
        <v>9.9235564424009302E-3</v>
      </c>
      <c r="L8" s="106">
        <v>9.6772477006020034E-3</v>
      </c>
      <c r="M8" s="106">
        <v>9.4327851065547363E-3</v>
      </c>
      <c r="N8" s="106">
        <v>9.1907886985122152E-3</v>
      </c>
      <c r="O8" s="106">
        <v>8.9517633545281531E-3</v>
      </c>
      <c r="P8" s="106">
        <v>8.7160780547929969E-3</v>
      </c>
      <c r="Q8" s="106">
        <v>8.4840618151849709E-3</v>
      </c>
      <c r="R8" s="106">
        <v>8.2559585899587354E-3</v>
      </c>
      <c r="S8" s="106">
        <v>8.03196310422577E-3</v>
      </c>
      <c r="T8" s="106">
        <v>7.8122343263758495E-3</v>
      </c>
      <c r="U8" s="106">
        <v>7.5968782022812981E-3</v>
      </c>
      <c r="V8" s="106">
        <v>7.3859716721677545E-3</v>
      </c>
      <c r="W8" s="106">
        <v>7.1795703277538064E-3</v>
      </c>
      <c r="X8" s="106">
        <v>6.977707052579267E-3</v>
      </c>
      <c r="Y8" s="106">
        <v>6.7803959089766811E-3</v>
      </c>
      <c r="Z8" s="106">
        <v>6.5876317344065261E-3</v>
      </c>
      <c r="AA8" s="106">
        <v>6.3993975704699198E-3</v>
      </c>
      <c r="AB8" s="106">
        <v>6.2156620686249931E-3</v>
      </c>
      <c r="AC8" s="106">
        <v>6.0363763194046629E-3</v>
      </c>
      <c r="AD8" s="106">
        <v>5.861504468883269E-3</v>
      </c>
      <c r="AE8" s="106">
        <v>5.6909917373150071E-3</v>
      </c>
      <c r="AF8" s="106">
        <v>5.5247790928819561E-3</v>
      </c>
      <c r="AG8" s="106">
        <v>5.3628023399582255E-3</v>
      </c>
      <c r="AH8" s="106">
        <v>5.2049904738863343E-3</v>
      </c>
      <c r="AI8" s="106">
        <v>5.0512743294890928E-3</v>
      </c>
      <c r="AJ8" s="106">
        <v>4.9015800120243182E-3</v>
      </c>
      <c r="AK8" s="106">
        <v>4.7558330953008056E-3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142.44444110069966</v>
      </c>
      <c r="I9" s="106">
        <v>0.41108784466430792</v>
      </c>
      <c r="J9" s="106">
        <v>0.32840880392687605</v>
      </c>
      <c r="K9" s="106">
        <v>0.33330454585433616</v>
      </c>
      <c r="L9" s="106">
        <v>0.33818427101944737</v>
      </c>
      <c r="M9" s="106">
        <v>0.34367821535013182</v>
      </c>
      <c r="N9" s="106">
        <v>0.3502407971908324</v>
      </c>
      <c r="O9" s="106">
        <v>0.35684031766217894</v>
      </c>
      <c r="P9" s="106">
        <v>0.36419864863559787</v>
      </c>
      <c r="Q9" s="106">
        <v>0.3720408269732004</v>
      </c>
      <c r="R9" s="106">
        <v>0.38104790577701475</v>
      </c>
      <c r="S9" s="106">
        <v>0.39055235472795352</v>
      </c>
      <c r="T9" s="106">
        <v>0.40016028257077713</v>
      </c>
      <c r="U9" s="106">
        <v>0.41029622760469098</v>
      </c>
      <c r="V9" s="106">
        <v>0.42120439618828937</v>
      </c>
      <c r="W9" s="106">
        <v>0.43257087922620147</v>
      </c>
      <c r="X9" s="106">
        <v>0.44406116170107834</v>
      </c>
      <c r="Y9" s="106">
        <v>0.45541441130165938</v>
      </c>
      <c r="Z9" s="106">
        <v>0.4666298410556356</v>
      </c>
      <c r="AA9" s="106">
        <v>0.47766522088943625</v>
      </c>
      <c r="AB9" s="106">
        <v>0.48861785823328197</v>
      </c>
      <c r="AC9" s="106">
        <v>0.4999967242542499</v>
      </c>
      <c r="AD9" s="106">
        <v>0.51128179242850602</v>
      </c>
      <c r="AE9" s="106">
        <v>0.52251544781780901</v>
      </c>
      <c r="AF9" s="106">
        <v>0.53370575958328315</v>
      </c>
      <c r="AG9" s="106">
        <v>0.54484940155553563</v>
      </c>
      <c r="AH9" s="106">
        <v>0.55623961087229812</v>
      </c>
      <c r="AI9" s="106">
        <v>0.56786030425120082</v>
      </c>
      <c r="AJ9" s="106">
        <v>0.5795139228506998</v>
      </c>
      <c r="AK9" s="106">
        <v>0.59108036962229127</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178.73038797222821</v>
      </c>
      <c r="I10" s="106">
        <v>0.61539532204477687</v>
      </c>
      <c r="J10" s="106">
        <v>0.52331968720228483</v>
      </c>
      <c r="K10" s="106">
        <v>0.51400721402714111</v>
      </c>
      <c r="L10" s="106">
        <v>0.5049486199587826</v>
      </c>
      <c r="M10" s="106">
        <v>0.4961320251060049</v>
      </c>
      <c r="N10" s="106">
        <v>0.48737044498289545</v>
      </c>
      <c r="O10" s="106">
        <v>0.47872382232544064</v>
      </c>
      <c r="P10" s="106">
        <v>0.47076356164771993</v>
      </c>
      <c r="Q10" s="106">
        <v>0.46301298172171906</v>
      </c>
      <c r="R10" s="106">
        <v>0.4552282735552286</v>
      </c>
      <c r="S10" s="106">
        <v>0.44779425426322156</v>
      </c>
      <c r="T10" s="106">
        <v>0.44045319006453243</v>
      </c>
      <c r="U10" s="106">
        <v>0.43315941342976766</v>
      </c>
      <c r="V10" s="106">
        <v>0.42588307209113568</v>
      </c>
      <c r="W10" s="106">
        <v>0.41867970848894398</v>
      </c>
      <c r="X10" s="106">
        <v>0.41164163249647567</v>
      </c>
      <c r="Y10" s="106">
        <v>0.40475717505759201</v>
      </c>
      <c r="Z10" s="106">
        <v>0.39804773911978747</v>
      </c>
      <c r="AA10" s="106">
        <v>0.39146455141366332</v>
      </c>
      <c r="AB10" s="106">
        <v>0.3850484542810812</v>
      </c>
      <c r="AC10" s="106">
        <v>0.37911298586573944</v>
      </c>
      <c r="AD10" s="106">
        <v>0.37329645973297482</v>
      </c>
      <c r="AE10" s="106">
        <v>0.36762406692712352</v>
      </c>
      <c r="AF10" s="106">
        <v>0.36205185904540382</v>
      </c>
      <c r="AG10" s="106">
        <v>0.35657250349169661</v>
      </c>
      <c r="AH10" s="106">
        <v>0.35124521174483608</v>
      </c>
      <c r="AI10" s="106">
        <v>0.3459196105003195</v>
      </c>
      <c r="AJ10" s="106">
        <v>0.34071633392614481</v>
      </c>
      <c r="AK10" s="106">
        <v>0.33560531998562271</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142.44444110069966</v>
      </c>
      <c r="I11" s="112">
        <v>135.46873456372893</v>
      </c>
      <c r="J11" s="112">
        <v>123</v>
      </c>
      <c r="K11" s="112">
        <v>122</v>
      </c>
      <c r="L11" s="112">
        <v>122</v>
      </c>
      <c r="M11" s="112">
        <v>122</v>
      </c>
      <c r="N11" s="112">
        <v>122</v>
      </c>
      <c r="O11" s="112">
        <v>122</v>
      </c>
      <c r="P11" s="112">
        <v>122</v>
      </c>
      <c r="Q11" s="112">
        <v>122</v>
      </c>
      <c r="R11" s="112">
        <v>123</v>
      </c>
      <c r="S11" s="112">
        <v>124</v>
      </c>
      <c r="T11" s="112">
        <v>124</v>
      </c>
      <c r="U11" s="112">
        <v>125</v>
      </c>
      <c r="V11" s="112">
        <v>126</v>
      </c>
      <c r="W11" s="112">
        <v>128</v>
      </c>
      <c r="X11" s="112">
        <v>129</v>
      </c>
      <c r="Y11" s="112">
        <v>130</v>
      </c>
      <c r="Z11" s="112">
        <v>132</v>
      </c>
      <c r="AA11" s="112">
        <v>133</v>
      </c>
      <c r="AB11" s="112">
        <v>134</v>
      </c>
      <c r="AC11" s="112">
        <v>136</v>
      </c>
      <c r="AD11" s="112">
        <v>137</v>
      </c>
      <c r="AE11" s="112">
        <v>139</v>
      </c>
      <c r="AF11" s="112">
        <v>140</v>
      </c>
      <c r="AG11" s="112">
        <v>142</v>
      </c>
      <c r="AH11" s="112">
        <v>143</v>
      </c>
      <c r="AI11" s="112">
        <v>145</v>
      </c>
      <c r="AJ11" s="112">
        <v>147</v>
      </c>
      <c r="AK11" s="112">
        <v>148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178.73038797222821</v>
      </c>
      <c r="I12" s="112">
        <v>181.09283599524386</v>
      </c>
      <c r="J12" s="112">
        <v>144</v>
      </c>
      <c r="K12" s="112">
        <v>143</v>
      </c>
      <c r="L12" s="112">
        <v>142</v>
      </c>
      <c r="M12" s="112">
        <v>141</v>
      </c>
      <c r="N12" s="112">
        <v>141</v>
      </c>
      <c r="O12" s="112">
        <v>140</v>
      </c>
      <c r="P12" s="112">
        <v>139</v>
      </c>
      <c r="Q12" s="112">
        <v>139</v>
      </c>
      <c r="R12" s="112">
        <v>138</v>
      </c>
      <c r="S12" s="112">
        <v>138</v>
      </c>
      <c r="T12" s="112">
        <v>138</v>
      </c>
      <c r="U12" s="112">
        <v>137</v>
      </c>
      <c r="V12" s="112">
        <v>137</v>
      </c>
      <c r="W12" s="112">
        <v>137</v>
      </c>
      <c r="X12" s="112">
        <v>136</v>
      </c>
      <c r="Y12" s="112">
        <v>136</v>
      </c>
      <c r="Z12" s="112">
        <v>136</v>
      </c>
      <c r="AA12" s="112">
        <v>136</v>
      </c>
      <c r="AB12" s="112">
        <v>135</v>
      </c>
      <c r="AC12" s="112">
        <v>135</v>
      </c>
      <c r="AD12" s="112">
        <v>135</v>
      </c>
      <c r="AE12" s="112">
        <v>135</v>
      </c>
      <c r="AF12" s="112">
        <v>135</v>
      </c>
      <c r="AG12" s="112">
        <v>135</v>
      </c>
      <c r="AH12" s="112">
        <v>134</v>
      </c>
      <c r="AI12" s="112">
        <v>134</v>
      </c>
      <c r="AJ12" s="112">
        <v>134</v>
      </c>
      <c r="AK12" s="112">
        <v>134</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162.01447918931632</v>
      </c>
      <c r="I13" s="112">
        <v>159.5704453045964</v>
      </c>
      <c r="J13" s="112">
        <v>134.80394411524824</v>
      </c>
      <c r="K13" s="112">
        <v>134.09873769421245</v>
      </c>
      <c r="L13" s="112">
        <v>133.4138959655584</v>
      </c>
      <c r="M13" s="112">
        <v>132.70256107542332</v>
      </c>
      <c r="N13" s="112">
        <v>132.11687970252569</v>
      </c>
      <c r="O13" s="112">
        <v>131.58068577107079</v>
      </c>
      <c r="P13" s="112">
        <v>131.29717442602421</v>
      </c>
      <c r="Q13" s="112">
        <v>131.00698265644789</v>
      </c>
      <c r="R13" s="112">
        <v>130.87750129056604</v>
      </c>
      <c r="S13" s="112">
        <v>130.91463770165987</v>
      </c>
      <c r="T13" s="112">
        <v>131.0098033810722</v>
      </c>
      <c r="U13" s="112">
        <v>131.18846005796249</v>
      </c>
      <c r="V13" s="112">
        <v>131.53607509452937</v>
      </c>
      <c r="W13" s="112">
        <v>131.98508966175243</v>
      </c>
      <c r="X13" s="112">
        <v>132.5165338497865</v>
      </c>
      <c r="Y13" s="112">
        <v>133.05286865049626</v>
      </c>
      <c r="Z13" s="112">
        <v>133.61871151784604</v>
      </c>
      <c r="AA13" s="112">
        <v>134.2058268933641</v>
      </c>
      <c r="AB13" s="112">
        <v>134.81371077881414</v>
      </c>
      <c r="AC13" s="112">
        <v>135.58463247988513</v>
      </c>
      <c r="AD13" s="112">
        <v>136.36532674195644</v>
      </c>
      <c r="AE13" s="112">
        <v>137.1683128423571</v>
      </c>
      <c r="AF13" s="112">
        <v>137.98876482658886</v>
      </c>
      <c r="AG13" s="112">
        <v>138.83129948586384</v>
      </c>
      <c r="AH13" s="112">
        <v>139.6908950543787</v>
      </c>
      <c r="AI13" s="112">
        <v>140.69593940422197</v>
      </c>
      <c r="AJ13" s="112">
        <v>141.66877247034316</v>
      </c>
      <c r="AK13" s="112">
        <v>142.64518534440103</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0.88226795777399458</v>
      </c>
      <c r="I14" s="106">
        <v>0.87012366374790628</v>
      </c>
      <c r="J14" s="106">
        <v>0.67082045958873771</v>
      </c>
      <c r="K14" s="106">
        <v>0.67082045958873771</v>
      </c>
      <c r="L14" s="106">
        <v>0.67082045958873759</v>
      </c>
      <c r="M14" s="106">
        <v>0.67082045958873748</v>
      </c>
      <c r="N14" s="106">
        <v>0.67082045958873748</v>
      </c>
      <c r="O14" s="106">
        <v>0.67082045958873748</v>
      </c>
      <c r="P14" s="106">
        <v>0.67082045958873748</v>
      </c>
      <c r="Q14" s="106">
        <v>0.67082045958873748</v>
      </c>
      <c r="R14" s="106">
        <v>0.67082045958873748</v>
      </c>
      <c r="S14" s="106">
        <v>0.67082045958873748</v>
      </c>
      <c r="T14" s="106">
        <v>0.67082045958873748</v>
      </c>
      <c r="U14" s="106">
        <v>0.67082045958873748</v>
      </c>
      <c r="V14" s="106">
        <v>0.67082045958873726</v>
      </c>
      <c r="W14" s="106">
        <v>0.67082045958873737</v>
      </c>
      <c r="X14" s="106">
        <v>0.67082045958873748</v>
      </c>
      <c r="Y14" s="106">
        <v>0.67082045958873748</v>
      </c>
      <c r="Z14" s="106">
        <v>0.67082045958873737</v>
      </c>
      <c r="AA14" s="106">
        <v>0.67082045958873748</v>
      </c>
      <c r="AB14" s="106">
        <v>0.67082045958873748</v>
      </c>
      <c r="AC14" s="106">
        <v>0.67082045958873748</v>
      </c>
      <c r="AD14" s="106">
        <v>0.67082045958873759</v>
      </c>
      <c r="AE14" s="106">
        <v>0.67082045958873759</v>
      </c>
      <c r="AF14" s="106">
        <v>0.67082045958873748</v>
      </c>
      <c r="AG14" s="106">
        <v>0.67082045958873759</v>
      </c>
      <c r="AH14" s="106">
        <v>0.67082045958873748</v>
      </c>
      <c r="AI14" s="106">
        <v>0.67082045958873771</v>
      </c>
      <c r="AJ14" s="106">
        <v>0.67082045958873771</v>
      </c>
      <c r="AK14" s="106">
        <v>0.67082045958873782</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287.80556443451133</v>
      </c>
      <c r="I15" s="106">
        <v>107.56013707167176</v>
      </c>
      <c r="J15" s="106">
        <v>222.62860690198971</v>
      </c>
      <c r="K15" s="106">
        <v>222.62311999572552</v>
      </c>
      <c r="L15" s="106">
        <v>222.60274274843883</v>
      </c>
      <c r="M15" s="106">
        <v>222.40070966683689</v>
      </c>
      <c r="N15" s="106">
        <v>221.76476090693043</v>
      </c>
      <c r="O15" s="106">
        <v>221.04902299502999</v>
      </c>
      <c r="P15" s="106">
        <v>220.32807363755401</v>
      </c>
      <c r="Q15" s="106">
        <v>219.47099834327241</v>
      </c>
      <c r="R15" s="106">
        <v>218.1286324949985</v>
      </c>
      <c r="S15" s="106">
        <v>216.5244151147248</v>
      </c>
      <c r="T15" s="106">
        <v>214.83923061455218</v>
      </c>
      <c r="U15" s="106">
        <v>212.92904123333417</v>
      </c>
      <c r="V15" s="106">
        <v>210.68207611818065</v>
      </c>
      <c r="W15" s="106">
        <v>208.24684296641493</v>
      </c>
      <c r="X15" s="106">
        <v>205.76376962446369</v>
      </c>
      <c r="Y15" s="106">
        <v>203.33910374280603</v>
      </c>
      <c r="Z15" s="106">
        <v>200.97075953368631</v>
      </c>
      <c r="AA15" s="106">
        <v>198.65676837314942</v>
      </c>
      <c r="AB15" s="106">
        <v>196.3894345634167</v>
      </c>
      <c r="AC15" s="106">
        <v>194.15584414889199</v>
      </c>
      <c r="AD15" s="106">
        <v>191.97195329495267</v>
      </c>
      <c r="AE15" s="106">
        <v>189.83271974411932</v>
      </c>
      <c r="AF15" s="106">
        <v>187.72316252754803</v>
      </c>
      <c r="AG15" s="106">
        <v>185.64053577864351</v>
      </c>
      <c r="AH15" s="106">
        <v>183.54557174645913</v>
      </c>
      <c r="AI15" s="106">
        <v>181.33359123305991</v>
      </c>
      <c r="AJ15" s="106">
        <v>179.17415582227065</v>
      </c>
      <c r="AK15" s="106">
        <v>177.06542051121497</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1.3460000000000001</v>
      </c>
      <c r="I16" s="106">
        <v>1.4039999999999999</v>
      </c>
      <c r="J16" s="106">
        <v>1.332062183288196</v>
      </c>
      <c r="K16" s="106">
        <v>1.3525365187649536</v>
      </c>
      <c r="L16" s="106">
        <v>1.3728447112811502</v>
      </c>
      <c r="M16" s="106">
        <v>1.3952091572258638</v>
      </c>
      <c r="N16" s="106">
        <v>1.4230201412741663</v>
      </c>
      <c r="O16" s="106">
        <v>1.4516057073036197</v>
      </c>
      <c r="P16" s="106">
        <v>1.4799811365522295</v>
      </c>
      <c r="Q16" s="106">
        <v>1.5099414506115958</v>
      </c>
      <c r="R16" s="106">
        <v>1.5463584071499741</v>
      </c>
      <c r="S16" s="106">
        <v>1.5863481557089127</v>
      </c>
      <c r="T16" s="106">
        <v>1.6275039167926737</v>
      </c>
      <c r="U16" s="106">
        <v>1.6719829335475462</v>
      </c>
      <c r="V16" s="106">
        <v>1.7216338327804022</v>
      </c>
      <c r="W16" s="106">
        <v>1.7745441862350868</v>
      </c>
      <c r="X16" s="106">
        <v>1.8287618708665154</v>
      </c>
      <c r="Y16" s="106">
        <v>1.8826858661388444</v>
      </c>
      <c r="Z16" s="106">
        <v>1.9363220915096395</v>
      </c>
      <c r="AA16" s="106">
        <v>1.9896760896839805</v>
      </c>
      <c r="AB16" s="106">
        <v>2.0428526117634829</v>
      </c>
      <c r="AC16" s="106">
        <v>2.0960580689412618</v>
      </c>
      <c r="AD16" s="106">
        <v>2.1490026497208019</v>
      </c>
      <c r="AE16" s="106">
        <v>2.2017532849109225</v>
      </c>
      <c r="AF16" s="106">
        <v>2.2545693482808784</v>
      </c>
      <c r="AG16" s="106">
        <v>2.3075003824649483</v>
      </c>
      <c r="AH16" s="106">
        <v>2.3613132585546035</v>
      </c>
      <c r="AI16" s="106">
        <v>2.4181539675035091</v>
      </c>
      <c r="AJ16" s="106">
        <v>2.4747547739856643</v>
      </c>
      <c r="AK16" s="106">
        <v>2.5311199484880458</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52.888015717092344</v>
      </c>
      <c r="I17" s="113">
        <v>55.748792270531396</v>
      </c>
      <c r="J17" s="114">
        <v>0.5322560543840118</v>
      </c>
      <c r="K17" s="114">
        <v>0.54044568898737411</v>
      </c>
      <c r="L17" s="114">
        <v>0.54852271490348858</v>
      </c>
      <c r="M17" s="114">
        <v>0.55687054134496849</v>
      </c>
      <c r="N17" s="114">
        <v>0.56603650359078017</v>
      </c>
      <c r="O17" s="114">
        <v>0.57518499245500798</v>
      </c>
      <c r="P17" s="114">
        <v>0.58414808084909975</v>
      </c>
      <c r="Q17" s="114">
        <v>0.59320695698720627</v>
      </c>
      <c r="R17" s="114">
        <v>0.60307441503147019</v>
      </c>
      <c r="S17" s="114">
        <v>0.61323773766495171</v>
      </c>
      <c r="T17" s="114">
        <v>0.62330844793663687</v>
      </c>
      <c r="U17" s="114">
        <v>0.63356295035817189</v>
      </c>
      <c r="V17" s="114">
        <v>0.64419184906992744</v>
      </c>
      <c r="W17" s="114">
        <v>0.6548824403572906</v>
      </c>
      <c r="X17" s="114">
        <v>0.66536282938333557</v>
      </c>
      <c r="Y17" s="114">
        <v>0.67544583471903852</v>
      </c>
      <c r="Z17" s="114">
        <v>0.6851497759503733</v>
      </c>
      <c r="AA17" s="114">
        <v>0.69449191088067164</v>
      </c>
      <c r="AB17" s="114">
        <v>0.70349821542972579</v>
      </c>
      <c r="AC17" s="114">
        <v>0.71220154077845155</v>
      </c>
      <c r="AD17" s="114">
        <v>0.72058656853976988</v>
      </c>
      <c r="AE17" s="114">
        <v>0.72867253365040319</v>
      </c>
      <c r="AF17" s="114">
        <v>0.73649269639021397</v>
      </c>
      <c r="AG17" s="114">
        <v>0.74405976032488597</v>
      </c>
      <c r="AH17" s="114">
        <v>0.75143894360882757</v>
      </c>
      <c r="AI17" s="114">
        <v>0.75878330486458923</v>
      </c>
      <c r="AJ17" s="114">
        <v>0.76585101365918218</v>
      </c>
      <c r="AK17" s="114">
        <v>0.77265467074109129</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5" t="s">
        <v>285</v>
      </c>
      <c r="C29" s="136"/>
      <c r="D29" s="136"/>
      <c r="E29" s="136"/>
      <c r="F29" s="136"/>
      <c r="G29" s="136"/>
      <c r="H29" s="136"/>
      <c r="I29" s="137"/>
    </row>
    <row r="30" spans="2:88" x14ac:dyDescent="0.3"/>
    <row r="31" spans="2:88" s="6" customFormat="1" ht="13.5" x14ac:dyDescent="0.25">
      <c r="B31" s="56" t="s">
        <v>21</v>
      </c>
      <c r="C31" s="138" t="s">
        <v>59</v>
      </c>
      <c r="D31" s="138"/>
      <c r="E31" s="138"/>
      <c r="F31" s="138"/>
      <c r="G31" s="138"/>
      <c r="H31" s="138"/>
      <c r="I31" s="138"/>
    </row>
    <row r="32" spans="2:88" s="6" customFormat="1" ht="59.65" customHeight="1" x14ac:dyDescent="0.25">
      <c r="B32" s="57">
        <v>1</v>
      </c>
      <c r="C32" s="131" t="s">
        <v>286</v>
      </c>
      <c r="D32" s="118"/>
      <c r="E32" s="118"/>
      <c r="F32" s="118"/>
      <c r="G32" s="118"/>
      <c r="H32" s="118"/>
      <c r="I32" s="118"/>
    </row>
    <row r="33" spans="2:9" s="6" customFormat="1" ht="54" customHeight="1" x14ac:dyDescent="0.25">
      <c r="B33" s="57">
        <v>2</v>
      </c>
      <c r="C33" s="131" t="s">
        <v>287</v>
      </c>
      <c r="D33" s="118"/>
      <c r="E33" s="118"/>
      <c r="F33" s="118"/>
      <c r="G33" s="118"/>
      <c r="H33" s="118"/>
      <c r="I33" s="118"/>
    </row>
    <row r="34" spans="2:9" s="6" customFormat="1" ht="58.15" customHeight="1" x14ac:dyDescent="0.25">
      <c r="B34" s="57">
        <v>3</v>
      </c>
      <c r="C34" s="131" t="s">
        <v>288</v>
      </c>
      <c r="D34" s="118"/>
      <c r="E34" s="118"/>
      <c r="F34" s="118"/>
      <c r="G34" s="118"/>
      <c r="H34" s="118"/>
      <c r="I34" s="118"/>
    </row>
    <row r="35" spans="2:9" s="6" customFormat="1" ht="61.15" customHeight="1" x14ac:dyDescent="0.25">
      <c r="B35" s="57">
        <v>4</v>
      </c>
      <c r="C35" s="131" t="s">
        <v>289</v>
      </c>
      <c r="D35" s="118"/>
      <c r="E35" s="118"/>
      <c r="F35" s="118"/>
      <c r="G35" s="118"/>
      <c r="H35" s="118"/>
      <c r="I35" s="118"/>
    </row>
    <row r="36" spans="2:9" s="6" customFormat="1" ht="58.5" customHeight="1" x14ac:dyDescent="0.25">
      <c r="B36" s="57">
        <v>5</v>
      </c>
      <c r="C36" s="131" t="s">
        <v>290</v>
      </c>
      <c r="D36" s="118"/>
      <c r="E36" s="118"/>
      <c r="F36" s="118"/>
      <c r="G36" s="118"/>
      <c r="H36" s="118"/>
      <c r="I36" s="118"/>
    </row>
    <row r="37" spans="2:9" s="6" customFormat="1" ht="75.400000000000006" customHeight="1" x14ac:dyDescent="0.25">
      <c r="B37" s="57">
        <v>6</v>
      </c>
      <c r="C37" s="131" t="s">
        <v>291</v>
      </c>
      <c r="D37" s="118"/>
      <c r="E37" s="118"/>
      <c r="F37" s="118"/>
      <c r="G37" s="118"/>
      <c r="H37" s="118"/>
      <c r="I37" s="118"/>
    </row>
    <row r="38" spans="2:9" s="6" customFormat="1" ht="61.5" customHeight="1" x14ac:dyDescent="0.25">
      <c r="B38" s="57">
        <v>7</v>
      </c>
      <c r="C38" s="131" t="s">
        <v>292</v>
      </c>
      <c r="D38" s="118"/>
      <c r="E38" s="118"/>
      <c r="F38" s="118"/>
      <c r="G38" s="118"/>
      <c r="H38" s="118"/>
      <c r="I38" s="118"/>
    </row>
    <row r="39" spans="2:9" s="6" customFormat="1" ht="75.400000000000006" customHeight="1" x14ac:dyDescent="0.25">
      <c r="B39" s="57">
        <v>8</v>
      </c>
      <c r="C39" s="131" t="s">
        <v>293</v>
      </c>
      <c r="D39" s="118"/>
      <c r="E39" s="118"/>
      <c r="F39" s="118"/>
      <c r="G39" s="118"/>
      <c r="H39" s="118"/>
      <c r="I39" s="118"/>
    </row>
    <row r="40" spans="2:9" s="6" customFormat="1" ht="66" customHeight="1" x14ac:dyDescent="0.25">
      <c r="B40" s="57">
        <v>9</v>
      </c>
      <c r="C40" s="131" t="s">
        <v>294</v>
      </c>
      <c r="D40" s="118"/>
      <c r="E40" s="118"/>
      <c r="F40" s="118"/>
      <c r="G40" s="118"/>
      <c r="H40" s="118"/>
      <c r="I40" s="118"/>
    </row>
    <row r="41" spans="2:9" s="6" customFormat="1" ht="54.4" customHeight="1" x14ac:dyDescent="0.25">
      <c r="B41" s="57">
        <v>10</v>
      </c>
      <c r="C41" s="131" t="s">
        <v>295</v>
      </c>
      <c r="D41" s="118"/>
      <c r="E41" s="118"/>
      <c r="F41" s="118"/>
      <c r="G41" s="118"/>
      <c r="H41" s="118"/>
      <c r="I41" s="118"/>
    </row>
    <row r="42" spans="2:9" s="6" customFormat="1" ht="57.4" customHeight="1" x14ac:dyDescent="0.25">
      <c r="B42" s="57">
        <v>11</v>
      </c>
      <c r="C42" s="131" t="s">
        <v>296</v>
      </c>
      <c r="D42" s="118"/>
      <c r="E42" s="118"/>
      <c r="F42" s="118"/>
      <c r="G42" s="118"/>
      <c r="H42" s="118"/>
      <c r="I42" s="118"/>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J15" sqref="J15"/>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Vowchurch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2.6106387782957508</v>
      </c>
      <c r="I7" s="116">
        <v>2.7039453158581295</v>
      </c>
      <c r="J7" s="109">
        <v>2.232583130546256</v>
      </c>
      <c r="K7" s="109">
        <v>2.2246259843545211</v>
      </c>
      <c r="L7" s="109">
        <v>2.2206868367094792</v>
      </c>
      <c r="M7" s="109">
        <v>2.2166941948194072</v>
      </c>
      <c r="N7" s="109">
        <v>2.2139816117230189</v>
      </c>
      <c r="O7" s="109">
        <v>2.2114478382391707</v>
      </c>
      <c r="P7" s="109">
        <v>2.2103674015952133</v>
      </c>
      <c r="Q7" s="109">
        <v>2.2100173321059042</v>
      </c>
      <c r="R7" s="109">
        <v>2.210906506926424</v>
      </c>
      <c r="S7" s="109">
        <v>2.2127089981392678</v>
      </c>
      <c r="T7" s="109">
        <v>2.2147387060111408</v>
      </c>
      <c r="U7" s="109">
        <v>2.2174055402884765</v>
      </c>
      <c r="V7" s="109">
        <v>2.2209506652711459</v>
      </c>
      <c r="W7" s="109">
        <v>2.2250873747416526</v>
      </c>
      <c r="X7" s="109">
        <v>2.2296007444255248</v>
      </c>
      <c r="Y7" s="109">
        <v>2.2341384294771434</v>
      </c>
      <c r="Z7" s="109">
        <v>2.2387207568601619</v>
      </c>
      <c r="AA7" s="109">
        <v>2.2432567723043366</v>
      </c>
      <c r="AB7" s="109">
        <v>2.2478855338355297</v>
      </c>
      <c r="AC7" s="109">
        <v>2.2534301574673026</v>
      </c>
      <c r="AD7" s="109">
        <v>2.2590067325759855</v>
      </c>
      <c r="AE7" s="109">
        <v>2.2646833836297757</v>
      </c>
      <c r="AF7" s="109">
        <v>2.2704279715469902</v>
      </c>
      <c r="AG7" s="109">
        <v>2.2762303511476696</v>
      </c>
      <c r="AH7" s="109">
        <v>2.2825341741918801</v>
      </c>
      <c r="AI7" s="109">
        <v>2.2891246546960122</v>
      </c>
      <c r="AJ7" s="109">
        <v>2.2958758718497529</v>
      </c>
      <c r="AK7" s="109">
        <v>2.3026378565641341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2.6722623639008183</v>
      </c>
      <c r="I8" s="106">
        <v>2.7753303704211394</v>
      </c>
      <c r="J8" s="106">
        <v>2.2526394000000001</v>
      </c>
      <c r="K8" s="106">
        <v>2.2526394000000001</v>
      </c>
      <c r="L8" s="106">
        <v>2.2526394000000001</v>
      </c>
      <c r="M8" s="106">
        <v>2.2526394000000001</v>
      </c>
      <c r="N8" s="106">
        <v>2.2526394000000001</v>
      </c>
      <c r="O8" s="106">
        <v>2.2526394000000001</v>
      </c>
      <c r="P8" s="106">
        <v>2.2526394000000001</v>
      </c>
      <c r="Q8" s="106">
        <v>2.2526394000000001</v>
      </c>
      <c r="R8" s="106">
        <v>2.2526394000000001</v>
      </c>
      <c r="S8" s="106">
        <v>2.2526394000000001</v>
      </c>
      <c r="T8" s="106">
        <v>2.2526394000000001</v>
      </c>
      <c r="U8" s="106">
        <v>2.2526394000000001</v>
      </c>
      <c r="V8" s="106">
        <v>2.2526394000000001</v>
      </c>
      <c r="W8" s="106">
        <v>2.2526394000000001</v>
      </c>
      <c r="X8" s="106">
        <v>2.2526394000000001</v>
      </c>
      <c r="Y8" s="106">
        <v>2.2526394000000001</v>
      </c>
      <c r="Z8" s="106">
        <v>2.2526394000000001</v>
      </c>
      <c r="AA8" s="106">
        <v>2.2526394000000001</v>
      </c>
      <c r="AB8" s="106">
        <v>2.2526394000000001</v>
      </c>
      <c r="AC8" s="106">
        <v>2.2526394000000001</v>
      </c>
      <c r="AD8" s="106">
        <v>2.2526394000000001</v>
      </c>
      <c r="AE8" s="106">
        <v>2.2526394000000001</v>
      </c>
      <c r="AF8" s="106">
        <v>2.2526394000000001</v>
      </c>
      <c r="AG8" s="106">
        <v>2.2526394000000001</v>
      </c>
      <c r="AH8" s="106">
        <v>2.2526394000000001</v>
      </c>
      <c r="AI8" s="106">
        <v>2.2526394000000001</v>
      </c>
      <c r="AJ8" s="106">
        <v>2.2526394000000001</v>
      </c>
      <c r="AK8" s="106">
        <v>2.2526394000000001</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2.6722623639008183</v>
      </c>
      <c r="I9" s="106">
        <f>I8</f>
        <v>2.7753303704211394</v>
      </c>
      <c r="J9" s="106">
        <v>2.3622105087946088</v>
      </c>
      <c r="K9" s="106">
        <v>2.3559416775030888</v>
      </c>
      <c r="L9" s="106">
        <v>2.352476345035948</v>
      </c>
      <c r="M9" s="106">
        <v>2.3239535701456151</v>
      </c>
      <c r="N9" s="106">
        <v>2.3216183243288984</v>
      </c>
      <c r="O9" s="106">
        <v>2.3206429334088834</v>
      </c>
      <c r="P9" s="106">
        <v>2.3202819295681372</v>
      </c>
      <c r="Q9" s="106">
        <v>2.3217477004450231</v>
      </c>
      <c r="R9" s="106">
        <v>2.3051799099777401</v>
      </c>
      <c r="S9" s="106">
        <v>2.3078377489273834</v>
      </c>
      <c r="T9" s="106">
        <v>2.3115490012230357</v>
      </c>
      <c r="U9" s="106">
        <v>2.3153139187930276</v>
      </c>
      <c r="V9" s="106">
        <v>2.3210546529946994</v>
      </c>
      <c r="W9" s="106">
        <v>2.3083287214569568</v>
      </c>
      <c r="X9" s="106">
        <v>2.3151148926598513</v>
      </c>
      <c r="Y9" s="106">
        <v>2.3219267563899613</v>
      </c>
      <c r="Z9" s="106">
        <v>2.328148230497602</v>
      </c>
      <c r="AA9" s="106">
        <v>2.3344485469056226</v>
      </c>
      <c r="AB9" s="106">
        <v>2.3229178934858061</v>
      </c>
      <c r="AC9" s="106">
        <v>2.3315150586492766</v>
      </c>
      <c r="AD9" s="106">
        <v>2.3368189291007764</v>
      </c>
      <c r="AE9" s="106">
        <v>2.345539337346326</v>
      </c>
      <c r="AF9" s="106">
        <v>2.3533431921965211</v>
      </c>
      <c r="AG9" s="106">
        <v>2.3579839889764966</v>
      </c>
      <c r="AH9" s="106">
        <v>2.3661975703450699</v>
      </c>
      <c r="AI9" s="106">
        <v>2.3709731611944163</v>
      </c>
      <c r="AJ9" s="106">
        <v>2.3801170877318865</v>
      </c>
      <c r="AK9" s="106">
        <v>2.3872656016690841</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3.3796047540568697E-2</v>
      </c>
      <c r="I10" s="106">
        <v>6.5519630059206996E-2</v>
      </c>
      <c r="J10" s="106">
        <v>0.12962737824835299</v>
      </c>
      <c r="K10" s="106">
        <v>0.13131569314856803</v>
      </c>
      <c r="L10" s="106">
        <v>0.13178950832646902</v>
      </c>
      <c r="M10" s="106">
        <v>0.107259375326208</v>
      </c>
      <c r="N10" s="106">
        <v>0.107636712605879</v>
      </c>
      <c r="O10" s="106">
        <v>0.10919509516971299</v>
      </c>
      <c r="P10" s="106">
        <v>0.109914527972924</v>
      </c>
      <c r="Q10" s="106">
        <v>0.11173036833911899</v>
      </c>
      <c r="R10" s="106">
        <v>9.4273403051315999E-2</v>
      </c>
      <c r="S10" s="106">
        <v>9.5128750788116001E-2</v>
      </c>
      <c r="T10" s="106">
        <v>9.6810295211895006E-2</v>
      </c>
      <c r="U10" s="106">
        <v>9.7908378504551002E-2</v>
      </c>
      <c r="V10" s="106">
        <v>0.100103987723554</v>
      </c>
      <c r="W10" s="106">
        <v>8.3241346715304004E-2</v>
      </c>
      <c r="X10" s="106">
        <v>8.5514148234326015E-2</v>
      </c>
      <c r="Y10" s="106">
        <v>8.7788326912818002E-2</v>
      </c>
      <c r="Z10" s="106">
        <v>8.9427473637439997E-2</v>
      </c>
      <c r="AA10" s="106">
        <v>9.1191774601285996E-2</v>
      </c>
      <c r="AB10" s="106">
        <v>7.5032359650276007E-2</v>
      </c>
      <c r="AC10" s="106">
        <v>7.8084901181974004E-2</v>
      </c>
      <c r="AD10" s="106">
        <v>7.7812196524791002E-2</v>
      </c>
      <c r="AE10" s="106">
        <v>8.0855953716549994E-2</v>
      </c>
      <c r="AF10" s="106">
        <v>8.2915220649530996E-2</v>
      </c>
      <c r="AG10" s="106">
        <v>8.1753637828826997E-2</v>
      </c>
      <c r="AH10" s="106">
        <v>8.3663396153190003E-2</v>
      </c>
      <c r="AI10" s="106">
        <v>8.1848506498404E-2</v>
      </c>
      <c r="AJ10" s="106">
        <v>8.4241215882133999E-2</v>
      </c>
      <c r="AK10" s="106">
        <v>8.4627745104949997E-2</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2.7827538064498836E-2</v>
      </c>
      <c r="I11" s="108">
        <f>I9-I7-I10</f>
        <v>5.865424503802924E-3</v>
      </c>
      <c r="J11" s="108">
        <v>0</v>
      </c>
      <c r="K11" s="108">
        <v>-3.0531133177191805E-16</v>
      </c>
      <c r="L11" s="108">
        <v>0</v>
      </c>
      <c r="M11" s="108">
        <v>-1.1102230246251565E-16</v>
      </c>
      <c r="N11" s="108">
        <v>4.8572257327350599E-16</v>
      </c>
      <c r="O11" s="108">
        <v>-2.7755575615628914E-16</v>
      </c>
      <c r="P11" s="108">
        <v>-1.1102230246251565E-16</v>
      </c>
      <c r="Q11" s="108">
        <v>-1.2490009027033011E-16</v>
      </c>
      <c r="R11" s="108">
        <v>1.5265566588595902E-16</v>
      </c>
      <c r="S11" s="108">
        <v>-4.4408920985006262E-16</v>
      </c>
      <c r="T11" s="108">
        <v>0</v>
      </c>
      <c r="U11" s="108">
        <v>1.3877787807814457E-16</v>
      </c>
      <c r="V11" s="108">
        <v>-5.5511151231257827E-16</v>
      </c>
      <c r="W11" s="108">
        <v>1.3877787807814457E-16</v>
      </c>
      <c r="X11" s="108">
        <v>4.4408920985006262E-16</v>
      </c>
      <c r="Y11" s="108">
        <v>0</v>
      </c>
      <c r="Z11" s="108">
        <v>0</v>
      </c>
      <c r="AA11" s="108">
        <v>0</v>
      </c>
      <c r="AB11" s="108">
        <v>4.3021142204224816E-16</v>
      </c>
      <c r="AC11" s="108">
        <v>0</v>
      </c>
      <c r="AD11" s="108">
        <v>-1.2490009027033011E-16</v>
      </c>
      <c r="AE11" s="108">
        <v>3.0531133177191805E-16</v>
      </c>
      <c r="AF11" s="108">
        <v>0</v>
      </c>
      <c r="AG11" s="108">
        <v>0</v>
      </c>
      <c r="AH11" s="108">
        <v>-1.5265566588595902E-16</v>
      </c>
      <c r="AI11" s="108">
        <v>0</v>
      </c>
      <c r="AJ11" s="108">
        <v>-4.8572257327350599E-16</v>
      </c>
      <c r="AK11" s="108">
        <v>0</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5" t="s">
        <v>303</v>
      </c>
      <c r="C23" s="136"/>
      <c r="D23" s="136"/>
      <c r="E23" s="136"/>
      <c r="F23" s="136"/>
      <c r="G23" s="136"/>
      <c r="H23" s="136"/>
      <c r="I23" s="137"/>
    </row>
    <row r="24" spans="2:9" x14ac:dyDescent="0.3"/>
    <row r="25" spans="2:9" s="6" customFormat="1" ht="13.5" x14ac:dyDescent="0.25">
      <c r="B25" s="56" t="s">
        <v>21</v>
      </c>
      <c r="C25" s="138" t="s">
        <v>59</v>
      </c>
      <c r="D25" s="138"/>
      <c r="E25" s="138"/>
      <c r="F25" s="138"/>
      <c r="G25" s="138"/>
      <c r="H25" s="138"/>
      <c r="I25" s="138"/>
    </row>
    <row r="26" spans="2:9" s="6" customFormat="1" ht="76.900000000000006" customHeight="1" x14ac:dyDescent="0.25">
      <c r="B26" s="57">
        <v>1</v>
      </c>
      <c r="C26" s="131" t="s">
        <v>304</v>
      </c>
      <c r="D26" s="118"/>
      <c r="E26" s="118"/>
      <c r="F26" s="118"/>
      <c r="G26" s="118"/>
      <c r="H26" s="118"/>
      <c r="I26" s="118"/>
    </row>
    <row r="27" spans="2:9" s="6" customFormat="1" ht="54" customHeight="1" x14ac:dyDescent="0.25">
      <c r="B27" s="57">
        <v>2</v>
      </c>
      <c r="C27" s="131" t="s">
        <v>305</v>
      </c>
      <c r="D27" s="118"/>
      <c r="E27" s="118"/>
      <c r="F27" s="118"/>
      <c r="G27" s="118"/>
      <c r="H27" s="118"/>
      <c r="I27" s="118"/>
    </row>
    <row r="28" spans="2:9" s="6" customFormat="1" ht="58.15" customHeight="1" x14ac:dyDescent="0.25">
      <c r="B28" s="57">
        <v>3</v>
      </c>
      <c r="C28" s="131" t="s">
        <v>306</v>
      </c>
      <c r="D28" s="118"/>
      <c r="E28" s="118"/>
      <c r="F28" s="118"/>
      <c r="G28" s="118"/>
      <c r="H28" s="118"/>
      <c r="I28" s="118"/>
    </row>
    <row r="29" spans="2:9" s="6" customFormat="1" ht="61.15" customHeight="1" x14ac:dyDescent="0.25">
      <c r="B29" s="57">
        <v>4</v>
      </c>
      <c r="C29" s="131" t="s">
        <v>261</v>
      </c>
      <c r="D29" s="118"/>
      <c r="E29" s="118"/>
      <c r="F29" s="118"/>
      <c r="G29" s="118"/>
      <c r="H29" s="118"/>
      <c r="I29" s="118"/>
    </row>
    <row r="30" spans="2:9" s="6" customFormat="1" ht="58.5" customHeight="1" x14ac:dyDescent="0.25">
      <c r="B30" s="57">
        <v>5</v>
      </c>
      <c r="C30" s="131" t="s">
        <v>307</v>
      </c>
      <c r="D30" s="118"/>
      <c r="E30" s="118"/>
      <c r="F30" s="118"/>
      <c r="G30" s="118"/>
      <c r="H30" s="118"/>
      <c r="I30" s="118"/>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2.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2022-11-28T14:17:35Z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