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S:\WaterResources\WRMP\WRMP24\SDB Tables\Market information table\Market information tables for website\"/>
    </mc:Choice>
  </mc:AlternateContent>
  <xr:revisionPtr revIDLastSave="0" documentId="13_ncr:1_{1E8B26C8-7C64-4964-8CCC-69FFADEA9576}" xr6:coauthVersionLast="47" xr6:coauthVersionMax="47" xr10:uidLastSave="{00000000-0000-0000-0000-000000000000}"/>
  <bookViews>
    <workbookView xWindow="-110" yWindow="-110" windowWidth="19420" windowHeight="10420"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9" l="1"/>
  <c r="H9" i="19"/>
  <c r="I9" i="16"/>
  <c r="H9" i="16"/>
  <c r="I11" i="19"/>
  <c r="H11" i="19"/>
  <c r="I11" i="16"/>
  <c r="H11" i="16"/>
  <c r="I7" i="12" l="1"/>
  <c r="D4" i="20" l="1"/>
  <c r="D4" i="19"/>
  <c r="B8" i="19"/>
  <c r="B9" i="19" s="1"/>
  <c r="B10" i="19" s="1"/>
  <c r="B11" i="19" s="1"/>
  <c r="D4" i="18"/>
  <c r="D4" i="17"/>
  <c r="D4" i="16"/>
  <c r="B8" i="16"/>
  <c r="B9" i="16" s="1"/>
  <c r="B10" i="16" s="1"/>
  <c r="B11" i="16" s="1"/>
  <c r="D4" i="15"/>
  <c r="B37" i="15"/>
  <c r="B38" i="15" s="1"/>
  <c r="B39" i="15" s="1"/>
  <c r="B40" i="15" s="1"/>
  <c r="B41" i="15" s="1"/>
  <c r="B42" i="15" s="1"/>
  <c r="B43" i="15" s="1"/>
  <c r="B44" i="15" s="1"/>
  <c r="B45" i="15" s="1"/>
  <c r="B46" i="15" s="1"/>
  <c r="B47" i="15" s="1"/>
  <c r="B48" i="15" s="1"/>
  <c r="B49" i="15" s="1"/>
  <c r="B50" i="15" s="1"/>
  <c r="D4" i="14"/>
  <c r="B28" i="14"/>
  <c r="B29" i="14" s="1"/>
  <c r="B30" i="14" s="1"/>
  <c r="B31" i="14" s="1"/>
  <c r="B32" i="14" s="1"/>
  <c r="B8" i="14"/>
  <c r="B9" i="14" s="1"/>
  <c r="B10" i="14" s="1"/>
  <c r="B11" i="14" s="1"/>
  <c r="B12" i="14" s="1"/>
  <c r="D4" i="12" l="1"/>
  <c r="D3" i="12" l="1"/>
  <c r="D3" i="18"/>
  <c r="D3" i="15"/>
  <c r="D3" i="19"/>
  <c r="D3" i="16"/>
  <c r="D3" i="20"/>
  <c r="D3" i="14"/>
  <c r="D3" i="17"/>
  <c r="C1" i="2"/>
  <c r="D1" i="3"/>
</calcChain>
</file>

<file path=xl/sharedStrings.xml><?xml version="1.0" encoding="utf-8"?>
<sst xmlns="http://schemas.openxmlformats.org/spreadsheetml/2006/main" count="1020" uniqueCount="407">
  <si>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</si>
  <si>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</si>
  <si>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</si>
  <si>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</si>
  <si>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Insert image of WRZ boundary (same as GIS shapefile)</t>
  </si>
  <si>
    <t xml:space="preserve">WRZ name </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</si>
  <si>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</si>
  <si>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</si>
  <si>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</si>
  <si>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</si>
  <si>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</si>
  <si>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</si>
  <si>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</si>
  <si>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</si>
  <si>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</si>
  <si>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</si>
  <si>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</si>
  <si>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</si>
  <si>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</si>
  <si>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</si>
  <si>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Table 1 : Key market information</t>
  </si>
  <si>
    <t>Line</t>
  </si>
  <si>
    <t>Description</t>
  </si>
  <si>
    <t>WRMP19 reference</t>
  </si>
  <si>
    <t>Units</t>
  </si>
  <si>
    <t>DPs</t>
  </si>
  <si>
    <t>Company Response</t>
  </si>
  <si>
    <t>Water Resource Zone location</t>
  </si>
  <si>
    <t>N/A</t>
  </si>
  <si>
    <t>Region / Counties</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</si>
  <si>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</si>
  <si>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</si>
  <si>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</si>
  <si>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</si>
  <si>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</si>
  <si>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</si>
  <si>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</si>
  <si>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</si>
  <si>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Level of service (Temporary Use Ban)</t>
  </si>
  <si>
    <t>1 in X</t>
  </si>
  <si>
    <t xml:space="preserve">Level of service – (Drought order for non-essential use ban) 
</t>
  </si>
  <si>
    <t xml:space="preserve">Level of service – Emergency drought order (reducing demand): rota cuts and standpipes 
</t>
  </si>
  <si>
    <t xml:space="preserve">Summary key cause of supply constraint (Hydrological / Licence / Asset) 
</t>
  </si>
  <si>
    <t>Text</t>
  </si>
  <si>
    <t>Drought plan option benefits</t>
  </si>
  <si>
    <t>Table 10 – Drought Plan links</t>
  </si>
  <si>
    <t>Ml/d</t>
  </si>
  <si>
    <t xml:space="preserve">Year of first zonal deficit (if any) 
</t>
  </si>
  <si>
    <t>Year</t>
  </si>
  <si>
    <t>Zone deficit summary</t>
  </si>
  <si>
    <t>High (&gt;10%) / Medium (5-10%) / Low (&lt;5%)</t>
  </si>
  <si>
    <t>A/A</t>
  </si>
  <si>
    <t>Other planning considerations and constraints</t>
  </si>
  <si>
    <t>Treatment works details</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</si>
  <si>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</si>
  <si>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</si>
  <si>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</si>
  <si>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</si>
  <si>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</si>
  <si>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</si>
  <si>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</si>
  <si>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</si>
  <si>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</si>
  <si>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</si>
  <si>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</si>
  <si>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</si>
  <si>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</si>
  <si>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</si>
  <si>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</si>
  <si>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</si>
  <si>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</si>
  <si>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</si>
  <si>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</si>
  <si>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</si>
  <si>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</si>
  <si>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</si>
  <si>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</si>
  <si>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</si>
  <si>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</si>
  <si>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</si>
  <si>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</si>
  <si>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</si>
  <si>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</si>
  <si>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</si>
  <si>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</si>
  <si>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</si>
  <si>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</si>
  <si>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</si>
  <si>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</si>
  <si>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</si>
  <si>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</si>
  <si>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</si>
  <si>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</si>
  <si>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</si>
  <si>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</si>
  <si>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</si>
  <si>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</si>
  <si>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</si>
  <si>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</si>
  <si>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</si>
  <si>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</si>
  <si>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</si>
  <si>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</si>
  <si>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</si>
  <si>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</si>
  <si>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</si>
  <si>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</si>
  <si>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</si>
  <si>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</si>
  <si>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</si>
  <si>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</si>
  <si>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</si>
  <si>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</si>
  <si>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</si>
  <si>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</si>
  <si>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</si>
  <si>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</si>
  <si>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</si>
  <si>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</si>
  <si>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</si>
  <si>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</si>
  <si>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</si>
  <si>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</si>
  <si>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</si>
  <si>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</si>
  <si>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</si>
  <si>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</si>
  <si>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</si>
  <si>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</si>
  <si>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</si>
  <si>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</si>
  <si>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</si>
  <si>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</si>
  <si>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</si>
  <si>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</si>
  <si>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</si>
  <si>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</si>
  <si>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</si>
  <si>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</si>
  <si>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</si>
  <si>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</si>
  <si>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</si>
  <si>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</si>
  <si>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</si>
  <si>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</si>
  <si>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</si>
  <si>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</si>
  <si>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</si>
  <si>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</si>
  <si>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</si>
  <si>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</si>
  <si>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</si>
  <si>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</si>
  <si>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</si>
  <si>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</si>
  <si>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</si>
  <si>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</si>
  <si>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</si>
  <si>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</si>
  <si>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</si>
  <si>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</si>
  <si>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</si>
  <si>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</si>
  <si>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</si>
  <si>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</si>
  <si>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</si>
  <si>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</si>
  <si>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</si>
  <si>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</si>
  <si>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</si>
  <si>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</si>
  <si>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</si>
  <si>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</si>
  <si>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</si>
  <si>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</si>
  <si>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</si>
  <si>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</si>
  <si>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</si>
  <si>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</si>
  <si>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</si>
  <si>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</si>
  <si>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</si>
  <si>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</si>
  <si>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</si>
  <si>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</si>
  <si>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</si>
  <si>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</si>
  <si>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</si>
  <si>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</si>
  <si>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</si>
  <si>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</si>
  <si>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</si>
  <si>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</si>
  <si>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</si>
  <si>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</si>
  <si>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</si>
  <si>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</si>
  <si>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</si>
  <si>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</si>
  <si>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</si>
  <si>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</si>
  <si>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</si>
  <si>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</si>
  <si>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</si>
  <si>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</si>
  <si>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</si>
  <si>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</si>
  <si>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</si>
  <si>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</si>
  <si>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</si>
  <si>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</si>
  <si>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</si>
  <si>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</si>
  <si>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</si>
  <si>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</si>
  <si>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</si>
  <si>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</si>
  <si>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</si>
  <si>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</si>
  <si>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</si>
  <si>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</si>
  <si>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</si>
  <si>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</si>
  <si>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</si>
  <si>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</si>
  <si>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</si>
  <si>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</si>
  <si>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</si>
  <si>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</si>
  <si>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</si>
  <si>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</si>
  <si>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</si>
  <si>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</si>
  <si>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</si>
  <si>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</si>
  <si>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</si>
  <si>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</si>
  <si>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</si>
  <si>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</si>
  <si>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</si>
  <si>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</si>
  <si>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</si>
  <si>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</si>
  <si>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</si>
  <si>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</si>
  <si>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</si>
  <si>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</si>
  <si>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</si>
  <si>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</si>
  <si>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</si>
  <si>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</si>
  <si>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</si>
  <si>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</si>
  <si>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</si>
  <si>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</si>
  <si>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</si>
  <si>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</si>
  <si>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</si>
  <si>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</si>
  <si>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</si>
  <si>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</si>
  <si>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</si>
  <si>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</si>
  <si>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</si>
  <si>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</si>
  <si>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</si>
  <si>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</si>
  <si>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</si>
  <si>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</si>
  <si>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</si>
  <si>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</si>
  <si>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</si>
  <si>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</si>
  <si>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</si>
  <si>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</si>
  <si>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</si>
  <si>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</si>
  <si>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</si>
  <si>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</si>
  <si>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</si>
  <si>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</si>
  <si>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</si>
  <si>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</si>
  <si>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</si>
  <si>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</si>
  <si>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</si>
  <si>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</si>
  <si>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</si>
  <si>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</si>
  <si>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</si>
  <si>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</si>
  <si>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</si>
  <si>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</si>
  <si>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</si>
  <si>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</si>
  <si>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</si>
  <si>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</si>
  <si>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</si>
  <si>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</si>
  <si>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</si>
  <si>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</si>
  <si>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</si>
  <si>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</si>
  <si>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</si>
  <si>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</si>
  <si>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</si>
  <si>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</si>
  <si>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</si>
  <si>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</si>
  <si>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</si>
  <si>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</si>
  <si>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</si>
  <si>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</si>
  <si>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</si>
  <si>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</si>
  <si>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</si>
  <si>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</si>
  <si>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</si>
  <si>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</si>
  <si>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</si>
  <si>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</si>
  <si>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</si>
  <si>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</si>
  <si>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</si>
  <si>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</si>
  <si>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</si>
  <si>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</si>
  <si>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</si>
  <si>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</si>
  <si>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Option name</t>
  </si>
  <si>
    <t>Table 5: Feasible options
Column C</t>
  </si>
  <si>
    <t>Option reference number</t>
  </si>
  <si>
    <t>Table 5: Feasible options
Column D</t>
  </si>
  <si>
    <t xml:space="preserve">Type of option </t>
  </si>
  <si>
    <t>Table 5: Feasible options
Column E</t>
  </si>
  <si>
    <t>Preferred option</t>
  </si>
  <si>
    <t>Table 5: Feasible options
Column F</t>
  </si>
  <si>
    <t>Y/N</t>
  </si>
  <si>
    <t xml:space="preserve">Planned scheme start date </t>
  </si>
  <si>
    <t>Table 5: Feasible options
Column G</t>
  </si>
  <si>
    <t>Progress of planned scheme</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</si>
  <si>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</si>
  <si>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</si>
  <si>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</si>
  <si>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</si>
  <si>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</si>
  <si>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</si>
  <si>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</si>
  <si>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</si>
  <si>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</si>
  <si>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</si>
  <si>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</si>
  <si>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</si>
  <si>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</si>
  <si>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</si>
  <si>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</si>
  <si>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</si>
  <si>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</si>
  <si>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</si>
  <si>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</si>
  <si>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</si>
  <si>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</si>
  <si>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</si>
  <si>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</si>
  <si>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</si>
  <si>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</si>
  <si>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</si>
  <si>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</si>
  <si>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</si>
  <si>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</si>
  <si>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</si>
  <si>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</si>
  <si>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</si>
  <si>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</si>
  <si>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</si>
  <si>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</si>
  <si>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</si>
  <si>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</si>
  <si>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</si>
  <si>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</si>
  <si>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</si>
  <si>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</si>
  <si>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</si>
  <si>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</si>
  <si>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</si>
  <si>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</si>
  <si>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</si>
  <si>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</si>
  <si>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DCWW</t>
  </si>
  <si>
    <t>WRMP19</t>
  </si>
  <si>
    <t>n/a</t>
  </si>
  <si>
    <t>Mr Richard Amos M: 07825 601122 E: Richard.Amos@dwrcymru.com</t>
  </si>
  <si>
    <t>The data has been reviewed internally in accordance with our QA policy. External independent auditors reported that the processes were consistent with WRPG, reflected the WG Guiding Principles and Ofwat interlinked 2019 price review, and incorporated appropriate levels of quality assurance.</t>
  </si>
  <si>
    <t>All</t>
  </si>
  <si>
    <t>First issue</t>
  </si>
  <si>
    <t>https://www.dwrcymru.com/en/our-services/water/water-resources/ofwat-market-tables</t>
  </si>
  <si>
    <t>North Eryri Ynys Mon</t>
  </si>
  <si>
    <t>This Water Resource Zone covers the mainland adjacent to the Menai Straits (North Eryri) and Anglesey (Ynys Môn), including the major towns of Bangor, Caernarfon and Holyhead.</t>
  </si>
  <si>
    <t>DYAA</t>
  </si>
  <si>
    <t>1 in 20</t>
  </si>
  <si>
    <t>1 in 40</t>
  </si>
  <si>
    <t>&gt;1:200</t>
  </si>
  <si>
    <t xml:space="preserve">Level of service (hosepipe bans). </t>
  </si>
  <si>
    <t>Works NE 01 - 8 Ml/d - SW4</t>
  </si>
  <si>
    <t>Works NE 02 - 1.69 Ml/d - SW3</t>
  </si>
  <si>
    <t xml:space="preserve">Works NE 03 - 2.48 Ml/d - SW4 </t>
  </si>
  <si>
    <t>Works NE 04 - 5 Ml/d - SW2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</si>
</sst>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9"/>
      <color theme="8"/>
      <name val="Arial"/>
      <family val="2"/>
    </font>
    <font>
      <sz val="9"/>
      <color rgb="FFFF0000"/>
      <name val="Arial"/>
      <family val="2"/>
    </font>
    <font>
      <sz val="9"/>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rgb="FFFDEAB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right style="medium">
        <color rgb="FF857362"/>
      </right>
      <top style="medium">
        <color rgb="FF857362"/>
      </top>
      <bottom style="thin">
        <color rgb="FF857362"/>
      </bottom>
      <diagonal/>
    </border>
  </borders>
  <cellStyleXfs count="4">
    <xf numFmtId="0" fontId="0" fillId="0" borderId="0"/>
    <xf numFmtId="0" fontId="1" fillId="0" borderId="0"/>
    <xf numFmtId="9" fontId="1" fillId="0" borderId="0" applyFont="0" applyFill="0" applyBorder="0" applyAlignment="0" applyProtection="0"/>
    <xf numFmtId="0" fontId="17" fillId="0" borderId="0" applyNumberFormat="0" applyFill="0" applyBorder="0" applyAlignment="0" applyProtection="0"/>
  </cellStyleXfs>
  <cellXfs count="147">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4" fillId="4" borderId="9" xfId="1" applyFont="1" applyFill="1" applyBorder="1" applyAlignment="1">
      <alignment horizontal="left" vertical="center" wrapText="1"/>
    </xf>
    <xf numFmtId="0" fontId="0" fillId="0" borderId="0" xfId="0" applyFont="1" applyAlignment="1">
      <alignment horizontal="left"/>
    </xf>
    <xf numFmtId="0" fontId="0" fillId="0" borderId="0" xfId="0" applyFont="1" applyFill="1" applyAlignment="1">
      <alignment wrapText="1"/>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ont="1" applyFill="1"/>
    <xf numFmtId="0" fontId="0" fillId="8" borderId="0" xfId="0" applyFont="1" applyFill="1"/>
    <xf numFmtId="0" fontId="15" fillId="0" borderId="9" xfId="1" applyFont="1" applyFill="1" applyBorder="1" applyAlignment="1">
      <alignment vertical="center"/>
    </xf>
    <xf numFmtId="0" fontId="4" fillId="0" borderId="9" xfId="0" applyFont="1" applyBorder="1" applyAlignment="1">
      <alignment horizontal="center" vertical="center"/>
    </xf>
    <xf numFmtId="0" fontId="4" fillId="0" borderId="9" xfId="0" applyFont="1" applyBorder="1"/>
    <xf numFmtId="0" fontId="0" fillId="0" borderId="0" xfId="0" applyFont="1" applyBorder="1"/>
    <xf numFmtId="0" fontId="4" fillId="0" borderId="0" xfId="0" applyFont="1" applyBorder="1" applyAlignment="1">
      <alignment horizontal="left"/>
    </xf>
    <xf numFmtId="0" fontId="4" fillId="0" borderId="0" xfId="0" applyFont="1" applyBorder="1"/>
    <xf numFmtId="0" fontId="4" fillId="0" borderId="0" xfId="0" applyFont="1" applyBorder="1" applyAlignment="1"/>
    <xf numFmtId="0" fontId="4" fillId="0" borderId="0" xfId="0" applyFont="1" applyBorder="1" applyAlignment="1">
      <alignment vertical="justify" wrapText="1"/>
    </xf>
    <xf numFmtId="0" fontId="4" fillId="0" borderId="0" xfId="0" applyFont="1" applyBorder="1" applyAlignment="1">
      <alignment vertical="top" wrapText="1"/>
    </xf>
    <xf numFmtId="0" fontId="9" fillId="0" borderId="0" xfId="0" applyFont="1" applyFill="1" applyBorder="1" applyAlignment="1"/>
    <xf numFmtId="0" fontId="9" fillId="0" borderId="0" xfId="0" applyFont="1" applyFill="1" applyBorder="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Border="1" applyAlignment="1">
      <alignment vertical="center" wrapText="1"/>
    </xf>
    <xf numFmtId="0" fontId="4" fillId="0" borderId="0" xfId="1" applyFont="1" applyBorder="1" applyAlignment="1">
      <alignment horizontal="center" vertical="center" wrapText="1"/>
    </xf>
    <xf numFmtId="0" fontId="7" fillId="4" borderId="0" xfId="1" applyFont="1" applyFill="1" applyBorder="1" applyAlignment="1">
      <alignment vertical="center"/>
    </xf>
    <xf numFmtId="0" fontId="7" fillId="7" borderId="0" xfId="1" applyFont="1" applyFill="1" applyBorder="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Fill="1" applyBorder="1" applyAlignment="1">
      <alignment horizontal="left" vertical="center"/>
    </xf>
    <xf numFmtId="0" fontId="9" fillId="3" borderId="10" xfId="1" applyFont="1" applyFill="1" applyBorder="1" applyAlignment="1">
      <alignment vertical="center"/>
    </xf>
    <xf numFmtId="0" fontId="9" fillId="3" borderId="0" xfId="0" applyFont="1" applyFill="1" applyBorder="1" applyAlignment="1">
      <alignment horizontal="left" vertical="top"/>
    </xf>
    <xf numFmtId="0" fontId="4" fillId="0" borderId="0" xfId="0" applyFont="1" applyBorder="1" applyAlignment="1">
      <alignment horizontal="left" vertical="top"/>
    </xf>
    <xf numFmtId="0" fontId="4" fillId="0" borderId="0" xfId="1"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Font="1" applyBorder="1" applyAlignment="1">
      <alignment wrapText="1"/>
    </xf>
    <xf numFmtId="0" fontId="9" fillId="0" borderId="0" xfId="1" applyFont="1" applyFill="1" applyBorder="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Fill="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0" fontId="3" fillId="3" borderId="10" xfId="1" applyFont="1" applyFill="1" applyBorder="1" applyAlignment="1">
      <alignment horizontal="left" vertical="center"/>
    </xf>
    <xf numFmtId="0" fontId="4" fillId="0" borderId="9" xfId="1" applyFont="1" applyBorder="1" applyAlignment="1">
      <alignment vertical="center" wrapText="1"/>
    </xf>
    <xf numFmtId="15" fontId="4" fillId="4" borderId="8" xfId="1" applyNumberFormat="1" applyFont="1" applyFill="1" applyBorder="1" applyAlignment="1">
      <alignment horizontal="left" vertical="center" wrapText="1"/>
    </xf>
    <xf numFmtId="15" fontId="4" fillId="4" borderId="6" xfId="1" applyNumberFormat="1" applyFont="1" applyFill="1" applyBorder="1" applyAlignment="1">
      <alignment horizontal="left" vertical="center" wrapText="1"/>
    </xf>
    <xf numFmtId="0" fontId="17" fillId="4" borderId="6" xfId="3" applyFill="1" applyBorder="1" applyAlignment="1">
      <alignment horizontal="left" vertical="center" wrapText="1"/>
    </xf>
    <xf numFmtId="0" fontId="14" fillId="11" borderId="28" xfId="0" applyFont="1" applyFill="1" applyBorder="1" applyAlignment="1">
      <alignment vertical="center"/>
    </xf>
    <xf numFmtId="0" fontId="18" fillId="4" borderId="9" xfId="1" applyFont="1" applyFill="1" applyBorder="1" applyAlignment="1">
      <alignment horizontal="left" vertical="center" wrapText="1"/>
    </xf>
    <xf numFmtId="9" fontId="18" fillId="4" borderId="9" xfId="2" applyFont="1" applyFill="1" applyBorder="1" applyAlignment="1">
      <alignment horizontal="left" vertical="center" wrapText="1"/>
    </xf>
    <xf numFmtId="0" fontId="19" fillId="4" borderId="9" xfId="1" applyFont="1" applyFill="1" applyBorder="1" applyAlignment="1">
      <alignment horizontal="left" vertical="center" wrapText="1"/>
    </xf>
    <xf numFmtId="2" fontId="7" fillId="4" borderId="14" xfId="1" applyNumberFormat="1" applyFont="1" applyFill="1" applyBorder="1" applyAlignment="1">
      <alignment vertical="center"/>
    </xf>
    <xf numFmtId="0" fontId="9" fillId="3" borderId="3" xfId="1" applyFont="1" applyFill="1" applyBorder="1" applyAlignment="1">
      <alignment horizontal="center" vertical="center"/>
    </xf>
    <xf numFmtId="2" fontId="7" fillId="4" borderId="9" xfId="1" applyNumberFormat="1" applyFont="1" applyFill="1" applyBorder="1" applyAlignment="1">
      <alignment vertical="center"/>
    </xf>
    <xf numFmtId="2" fontId="7" fillId="4" borderId="27" xfId="1" applyNumberFormat="1" applyFont="1" applyFill="1" applyBorder="1" applyAlignment="1">
      <alignment vertical="center"/>
    </xf>
    <xf numFmtId="14" fontId="4" fillId="4" borderId="9" xfId="1" applyNumberFormat="1" applyFont="1" applyFill="1" applyBorder="1" applyAlignment="1">
      <alignment vertical="center"/>
    </xf>
    <xf numFmtId="164" fontId="18" fillId="4" borderId="9" xfId="1" applyNumberFormat="1" applyFont="1" applyFill="1" applyBorder="1" applyAlignment="1">
      <alignment horizontal="left" vertical="center" wrapText="1"/>
    </xf>
    <xf numFmtId="164"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9" fontId="7" fillId="4" borderId="9" xfId="2" applyFont="1" applyFill="1" applyBorder="1" applyAlignment="1">
      <alignment vertical="center"/>
    </xf>
    <xf numFmtId="9" fontId="18" fillId="4" borderId="9" xfId="1" applyNumberFormat="1" applyFont="1" applyFill="1" applyBorder="1" applyAlignment="1">
      <alignment horizontal="left" vertical="center" wrapText="1"/>
    </xf>
    <xf numFmtId="2" fontId="20" fillId="4" borderId="27" xfId="1" applyNumberFormat="1" applyFont="1" applyFill="1" applyBorder="1" applyAlignment="1">
      <alignment vertical="center"/>
    </xf>
    <xf numFmtId="0" fontId="2" fillId="2" borderId="0" xfId="1" applyFont="1" applyFill="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Fill="1" applyBorder="1" applyAlignment="1">
      <alignment horizontal="left" vertical="center"/>
    </xf>
    <xf numFmtId="0" fontId="13" fillId="6" borderId="0" xfId="0" applyFont="1" applyFill="1" applyBorder="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Fill="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Fill="1" applyBorder="1" applyAlignment="1">
      <alignment horizontal="left" vertical="center"/>
    </xf>
    <xf numFmtId="0" fontId="11" fillId="0" borderId="11" xfId="1" applyFont="1" applyFill="1" applyBorder="1" applyAlignment="1">
      <alignment horizontal="left" vertical="center"/>
    </xf>
    <xf numFmtId="0" fontId="11" fillId="0" borderId="12" xfId="1" applyFont="1" applyFill="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Border="1" applyAlignment="1">
      <alignment horizontal="left" vertical="top" wrapText="1"/>
    </xf>
    <xf numFmtId="0" fontId="2" fillId="2" borderId="0" xfId="1" applyFont="1" applyFill="1" applyBorder="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4">
    <cellStyle name="Hyperlink" xfId="3" builtinId="8"/>
    <cellStyle name="Normal" xfId="0" builtinId="0"/>
    <cellStyle name="Normal 3" xfId="1" xr:uid="{00000000-0005-0000-0000-000001000000}"/>
    <cellStyle name="Percent" xfId="2"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696523</xdr:colOff>
      <xdr:row>5</xdr:row>
      <xdr:rowOff>73095</xdr:rowOff>
    </xdr:from>
    <xdr:to>
      <xdr:col>4</xdr:col>
      <xdr:colOff>2679628</xdr:colOff>
      <xdr:row>14</xdr:row>
      <xdr:rowOff>663886</xdr:rowOff>
    </xdr:to>
    <xdr:pic>
      <xdr:nvPicPr>
        <xdr:cNvPr id="4" name="Picture 3">
          <a:extLst>
            <a:ext uri="{FF2B5EF4-FFF2-40B4-BE49-F238E27FC236}">
              <a16:creationId xmlns:a16="http://schemas.microsoft.com/office/drawing/2014/main" id="{F48B3C48-9FBE-4143-93E3-6C7B3691A86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39579" y="1484206"/>
          <a:ext cx="1983105" cy="28415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wrcymru.com/en/our-services/water/water-resources/ofwat-market-tab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90" zoomScaleNormal="90" workbookViewId="0">
      <selection activeCell="B1" sqref="B1"/>
    </sheetView>
  </sheetViews>
  <sheetFormatPr defaultColWidth="0" defaultRowHeight="13.9" customHeight="1" zeroHeight="1" x14ac:dyDescent="0.3"/>
  <cols>
    <col min="1" max="1" width="1.75" customWidth="1"/>
    <col min="2" max="2" width="51.25" customWidth="1"/>
    <col min="3" max="3" width="56.33203125" customWidth="1"/>
    <col min="4" max="4" width="4.08203125" customWidth="1"/>
    <col min="5" max="5" width="47.83203125" customWidth="1"/>
    <col min="6" max="7" width="8.75" customWidth="1"/>
    <col min="8" max="16384" width="8.75" hidden="1"/>
  </cols>
  <sheetData>
    <row r="1" spans="1:7" ht="20" x14ac:dyDescent="0.3">
      <c r="B1" s="1" t="s">
        <v>0</v>
      </c>
      <c r="C1" s="2" t="str">
        <f>C5</f>
        <v>DCWW</v>
      </c>
    </row>
    <row r="2" spans="1:7" ht="12" customHeight="1" thickBot="1" x14ac:dyDescent="0.35"/>
    <row r="3" spans="1:7" ht="50.5" thickBot="1" x14ac:dyDescent="0.35">
      <c r="B3" s="3" t="s">
        <v>1</v>
      </c>
      <c r="C3" s="96" t="s">
        <v>2</v>
      </c>
      <c r="E3" s="4"/>
    </row>
    <row r="4" spans="1:7" ht="12" customHeight="1" thickBot="1" x14ac:dyDescent="0.4">
      <c r="B4" s="5"/>
      <c r="C4" s="6"/>
    </row>
    <row r="5" spans="1:7" ht="16" x14ac:dyDescent="0.3">
      <c r="B5" s="7" t="s">
        <v>3</v>
      </c>
      <c r="C5" s="49" t="s">
        <v>388</v>
      </c>
      <c r="E5" s="8" t="s">
        <v>4</v>
      </c>
    </row>
    <row r="6" spans="1:7" ht="16.5" thickBot="1" x14ac:dyDescent="0.35">
      <c r="B6" s="9" t="s">
        <v>5</v>
      </c>
      <c r="C6" s="50" t="s">
        <v>396</v>
      </c>
      <c r="E6" s="10"/>
    </row>
    <row r="7" spans="1:7" ht="12" customHeight="1" thickBot="1" x14ac:dyDescent="0.35">
      <c r="A7" s="11"/>
      <c r="B7" s="12"/>
      <c r="D7" s="11"/>
      <c r="E7" s="13"/>
      <c r="F7" s="11"/>
      <c r="G7" s="11"/>
    </row>
    <row r="8" spans="1:7" ht="16" x14ac:dyDescent="0.3">
      <c r="B8" s="7" t="s">
        <v>6</v>
      </c>
      <c r="C8" s="49" t="s">
        <v>389</v>
      </c>
      <c r="E8" s="10"/>
    </row>
    <row r="9" spans="1:7" ht="16" x14ac:dyDescent="0.3">
      <c r="B9" s="14" t="s">
        <v>7</v>
      </c>
      <c r="C9" s="99">
        <v>44887</v>
      </c>
      <c r="E9" s="10"/>
    </row>
    <row r="10" spans="1:7" ht="16.5" thickBot="1" x14ac:dyDescent="0.35">
      <c r="B10" s="9" t="s">
        <v>8</v>
      </c>
      <c r="C10" s="100">
        <v>44887</v>
      </c>
      <c r="E10" s="10"/>
    </row>
    <row r="11" spans="1:7" ht="12" customHeight="1" thickBot="1" x14ac:dyDescent="0.35">
      <c r="A11" s="11"/>
      <c r="B11" s="12"/>
      <c r="C11" s="46"/>
      <c r="D11" s="11"/>
      <c r="E11" s="13"/>
      <c r="F11" s="11"/>
      <c r="G11" s="11"/>
    </row>
    <row r="12" spans="1:7" ht="32" x14ac:dyDescent="0.3">
      <c r="B12" s="7" t="s">
        <v>9</v>
      </c>
      <c r="C12" s="102" t="s">
        <v>391</v>
      </c>
      <c r="E12" s="10"/>
    </row>
    <row r="13" spans="1:7" ht="43" customHeight="1" thickBot="1" x14ac:dyDescent="0.35">
      <c r="B13" s="9" t="s">
        <v>10</v>
      </c>
      <c r="C13" s="101" t="s">
        <v>395</v>
      </c>
      <c r="E13" s="10"/>
    </row>
    <row r="14" spans="1:7" ht="12" customHeight="1" thickBot="1" x14ac:dyDescent="0.45">
      <c r="B14" s="15"/>
      <c r="C14" s="47"/>
      <c r="E14" s="10"/>
    </row>
    <row r="15" spans="1:7" ht="67" customHeight="1" thickBot="1" x14ac:dyDescent="0.35">
      <c r="B15" s="16" t="s">
        <v>11</v>
      </c>
      <c r="C15" s="48" t="s">
        <v>392</v>
      </c>
      <c r="E15" s="4"/>
    </row>
    <row r="16" spans="1:7" ht="12" customHeight="1" x14ac:dyDescent="0.35">
      <c r="B16" s="5"/>
      <c r="C16" s="6"/>
    </row>
    <row r="17" spans="2:6" ht="16.5" thickBot="1" x14ac:dyDescent="0.35">
      <c r="B17" s="8" t="s">
        <v>12</v>
      </c>
    </row>
    <row r="18" spans="2:6" ht="14.5" thickBot="1" x14ac:dyDescent="0.35">
      <c r="E18" s="18" t="s">
        <v>13</v>
      </c>
      <c r="F18" s="17"/>
    </row>
    <row r="19" spans="2:6" ht="14" x14ac:dyDescent="0.3"/>
    <row r="20" spans="2:6" ht="14" x14ac:dyDescent="0.3"/>
    <row r="21" spans="2:6" ht="14" x14ac:dyDescent="0.3"/>
    <row r="22" spans="2:6" ht="14" x14ac:dyDescent="0.3"/>
    <row r="23" spans="2:6" ht="14" x14ac:dyDescent="0.3"/>
    <row r="24" spans="2:6" ht="14" x14ac:dyDescent="0.3"/>
    <row r="25" spans="2:6" ht="14" x14ac:dyDescent="0.3"/>
    <row r="26" spans="2:6" ht="14" x14ac:dyDescent="0.3"/>
    <row r="27" spans="2:6" ht="14" x14ac:dyDescent="0.3"/>
    <row r="28" spans="2:6" ht="14" x14ac:dyDescent="0.3"/>
    <row r="29" spans="2:6" ht="14" x14ac:dyDescent="0.3"/>
    <row r="30" spans="2:6" ht="14" x14ac:dyDescent="0.3"/>
    <row r="31" spans="2:6" ht="14" x14ac:dyDescent="0.3"/>
    <row r="32" spans="2:6" ht="14" x14ac:dyDescent="0.3"/>
    <row r="33" ht="14" x14ac:dyDescent="0.3"/>
    <row r="34" ht="14" x14ac:dyDescent="0.3"/>
    <row r="35" ht="14" x14ac:dyDescent="0.3"/>
    <row r="36" ht="14" x14ac:dyDescent="0.3"/>
    <row r="37" ht="14" x14ac:dyDescent="0.3"/>
    <row r="38" ht="14" x14ac:dyDescent="0.3"/>
    <row r="39" ht="14" x14ac:dyDescent="0.3"/>
    <row r="40" ht="14" x14ac:dyDescent="0.3"/>
    <row r="41" ht="14" x14ac:dyDescent="0.3"/>
    <row r="42" ht="14" x14ac:dyDescent="0.3"/>
    <row r="43" ht="14" x14ac:dyDescent="0.3"/>
    <row r="44" ht="14" x14ac:dyDescent="0.3"/>
    <row r="45" ht="14" x14ac:dyDescent="0.3"/>
    <row r="46" ht="14" x14ac:dyDescent="0.3"/>
    <row r="47" ht="14" x14ac:dyDescent="0.3"/>
    <row r="48" ht="14" x14ac:dyDescent="0.3"/>
    <row r="49" ht="14" x14ac:dyDescent="0.3"/>
    <row r="50" ht="14" x14ac:dyDescent="0.3"/>
    <row r="51" ht="14" x14ac:dyDescent="0.3"/>
    <row r="52" ht="14" x14ac:dyDescent="0.3"/>
    <row r="53" ht="14" x14ac:dyDescent="0.3"/>
    <row r="54" ht="14" x14ac:dyDescent="0.3"/>
    <row r="55" ht="14" x14ac:dyDescent="0.3"/>
    <row r="56" ht="14" x14ac:dyDescent="0.3"/>
    <row r="57" ht="14" x14ac:dyDescent="0.3"/>
    <row r="58" ht="14" x14ac:dyDescent="0.3"/>
    <row r="59" ht="14" x14ac:dyDescent="0.3"/>
    <row r="60" ht="14" x14ac:dyDescent="0.3"/>
    <row r="61" ht="14" x14ac:dyDescent="0.3"/>
    <row r="62" ht="13.9" customHeight="1" x14ac:dyDescent="0.3"/>
  </sheetData>
  <hyperlinks>
    <hyperlink ref="C13" r:id="rId1" xr:uid="{DA7221F9-1818-4BF4-B524-EF6B677652EB}"/>
  </hyperlinks>
  <pageMargins left="0.7" right="0.7" top="0.75" bottom="0.75" header="0.3" footer="0.3"/>
  <pageSetup paperSize="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70" zoomScaleNormal="70" workbookViewId="0">
      <selection activeCell="B1" sqref="B1:F1"/>
    </sheetView>
  </sheetViews>
  <sheetFormatPr defaultColWidth="0" defaultRowHeight="14" zeroHeight="1" x14ac:dyDescent="0.3"/>
  <cols>
    <col min="1" max="1" width="2.75" customWidth="1"/>
    <col min="2" max="2" width="4.08203125" customWidth="1"/>
    <col min="3" max="3" width="70.58203125" customWidth="1"/>
    <col min="4" max="4" width="16.58203125" customWidth="1"/>
    <col min="5" max="5" width="14.58203125" customWidth="1"/>
    <col min="6" max="6" width="5.58203125" customWidth="1"/>
    <col min="7" max="7" width="3.25" customWidth="1"/>
    <col min="8" max="27" width="10.75" customWidth="1"/>
    <col min="28" max="56" width="8.75" customWidth="1"/>
    <col min="57" max="16384" width="8.75" hidden="1"/>
  </cols>
  <sheetData>
    <row r="1" spans="2:27" ht="20" x14ac:dyDescent="0.3">
      <c r="B1" s="117" t="s">
        <v>308</v>
      </c>
      <c r="C1" s="117"/>
      <c r="D1" s="117"/>
      <c r="E1" s="117"/>
      <c r="F1" s="117"/>
    </row>
    <row r="2" spans="2:27" ht="14.5" thickBot="1" x14ac:dyDescent="0.35"/>
    <row r="3" spans="2:27" ht="16.5" thickBot="1" x14ac:dyDescent="0.35">
      <c r="B3" s="129" t="s">
        <v>3</v>
      </c>
      <c r="C3" s="130"/>
      <c r="D3" s="139" t="str">
        <f>'Cover sheet'!C5</f>
        <v>DCWW</v>
      </c>
      <c r="E3" s="140"/>
      <c r="F3" s="141"/>
    </row>
    <row r="4" spans="2:27" ht="16.5" thickBot="1" x14ac:dyDescent="0.35">
      <c r="B4" s="129" t="s">
        <v>5</v>
      </c>
      <c r="C4" s="130"/>
      <c r="D4" s="139" t="str">
        <f>'Cover sheet'!C6</f>
        <v>North Eryri Ynys Mon</v>
      </c>
      <c r="E4" s="140"/>
      <c r="F4" s="141"/>
    </row>
    <row r="5" spans="2:27" ht="16" thickBot="1" x14ac:dyDescent="0.35">
      <c r="C5" s="44"/>
      <c r="D5" s="45"/>
    </row>
    <row r="6" spans="2:27" ht="14.5" thickBot="1" x14ac:dyDescent="0.35">
      <c r="B6" s="75" t="s">
        <v>21</v>
      </c>
      <c r="C6" s="74" t="s">
        <v>93</v>
      </c>
      <c r="D6" s="21" t="s">
        <v>23</v>
      </c>
      <c r="E6" s="21" t="s">
        <v>24</v>
      </c>
      <c r="F6" s="90" t="s">
        <v>25</v>
      </c>
      <c r="H6" s="21" t="s">
        <v>309</v>
      </c>
      <c r="I6" s="21" t="s">
        <v>310</v>
      </c>
      <c r="J6" s="21" t="s">
        <v>311</v>
      </c>
      <c r="K6" s="21" t="s">
        <v>312</v>
      </c>
      <c r="L6" s="21" t="s">
        <v>313</v>
      </c>
      <c r="M6" s="21" t="s">
        <v>314</v>
      </c>
      <c r="N6" s="21" t="s">
        <v>315</v>
      </c>
      <c r="O6" s="21" t="s">
        <v>316</v>
      </c>
      <c r="P6" s="21" t="s">
        <v>317</v>
      </c>
      <c r="Q6" s="21" t="s">
        <v>318</v>
      </c>
      <c r="R6" s="21" t="s">
        <v>319</v>
      </c>
      <c r="S6" s="21" t="s">
        <v>320</v>
      </c>
      <c r="T6" s="21" t="s">
        <v>321</v>
      </c>
      <c r="U6" s="21" t="s">
        <v>322</v>
      </c>
      <c r="V6" s="21" t="s">
        <v>323</v>
      </c>
      <c r="W6" s="21" t="s">
        <v>324</v>
      </c>
      <c r="X6" s="21" t="s">
        <v>325</v>
      </c>
      <c r="Y6" s="21" t="s">
        <v>326</v>
      </c>
      <c r="Z6" s="21" t="s">
        <v>327</v>
      </c>
      <c r="AA6" s="21" t="s">
        <v>328</v>
      </c>
    </row>
    <row r="7" spans="2:27" ht="37.5" x14ac:dyDescent="0.3">
      <c r="B7" s="68">
        <v>1</v>
      </c>
      <c r="C7" s="34" t="s">
        <v>329</v>
      </c>
      <c r="D7" s="41" t="s">
        <v>330</v>
      </c>
      <c r="E7" s="41" t="s">
        <v>43</v>
      </c>
      <c r="F7" s="41" t="s">
        <v>28</v>
      </c>
      <c r="H7" s="37"/>
      <c r="I7" s="37"/>
      <c r="J7" s="37"/>
      <c r="K7" s="37"/>
      <c r="L7" s="37"/>
      <c r="M7" s="37"/>
      <c r="N7" s="37"/>
      <c r="O7" s="37"/>
      <c r="P7" s="37"/>
      <c r="Q7" s="37"/>
      <c r="R7" s="37"/>
      <c r="S7" s="37"/>
      <c r="T7" s="37"/>
      <c r="U7" s="37"/>
      <c r="V7" s="37"/>
      <c r="W7" s="37"/>
      <c r="X7" s="37"/>
      <c r="Y7" s="37"/>
      <c r="Z7" s="37"/>
      <c r="AA7" s="37"/>
    </row>
    <row r="8" spans="2:27" ht="37.5" x14ac:dyDescent="0.3">
      <c r="B8" s="68">
        <v>2</v>
      </c>
      <c r="C8" s="98" t="s">
        <v>331</v>
      </c>
      <c r="D8" s="41" t="s">
        <v>332</v>
      </c>
      <c r="E8" s="41" t="s">
        <v>43</v>
      </c>
      <c r="F8" s="41" t="s">
        <v>28</v>
      </c>
      <c r="H8" s="37"/>
      <c r="I8" s="37"/>
      <c r="J8" s="37"/>
      <c r="K8" s="37"/>
      <c r="L8" s="37"/>
      <c r="M8" s="37"/>
      <c r="N8" s="37"/>
      <c r="O8" s="37"/>
      <c r="P8" s="37"/>
      <c r="Q8" s="37"/>
      <c r="R8" s="37"/>
      <c r="S8" s="37"/>
      <c r="T8" s="37"/>
      <c r="U8" s="37"/>
      <c r="V8" s="37"/>
      <c r="W8" s="37"/>
      <c r="X8" s="37"/>
      <c r="Y8" s="37"/>
      <c r="Z8" s="37"/>
      <c r="AA8" s="37"/>
    </row>
    <row r="9" spans="2:27" ht="37.5" x14ac:dyDescent="0.3">
      <c r="B9" s="68">
        <v>3</v>
      </c>
      <c r="C9" s="98" t="s">
        <v>333</v>
      </c>
      <c r="D9" s="41" t="s">
        <v>334</v>
      </c>
      <c r="E9" s="41" t="s">
        <v>43</v>
      </c>
      <c r="F9" s="41" t="s">
        <v>28</v>
      </c>
      <c r="H9" s="37"/>
      <c r="I9" s="37"/>
      <c r="J9" s="37"/>
      <c r="K9" s="37"/>
      <c r="L9" s="37"/>
      <c r="M9" s="37"/>
      <c r="N9" s="37"/>
      <c r="O9" s="37"/>
      <c r="P9" s="37"/>
      <c r="Q9" s="37"/>
      <c r="R9" s="37"/>
      <c r="S9" s="37"/>
      <c r="T9" s="37"/>
      <c r="U9" s="37"/>
      <c r="V9" s="37"/>
      <c r="W9" s="37"/>
      <c r="X9" s="37"/>
      <c r="Y9" s="37"/>
      <c r="Z9" s="37"/>
      <c r="AA9" s="37"/>
    </row>
    <row r="10" spans="2:27" ht="37.5" x14ac:dyDescent="0.3">
      <c r="B10" s="68">
        <v>4</v>
      </c>
      <c r="C10" s="98" t="s">
        <v>335</v>
      </c>
      <c r="D10" s="41" t="s">
        <v>336</v>
      </c>
      <c r="E10" s="41" t="s">
        <v>337</v>
      </c>
      <c r="F10" s="41" t="s">
        <v>28</v>
      </c>
      <c r="H10" s="37"/>
      <c r="I10" s="37"/>
      <c r="J10" s="37"/>
      <c r="K10" s="37"/>
      <c r="L10" s="37"/>
      <c r="M10" s="37"/>
      <c r="N10" s="37"/>
      <c r="O10" s="37"/>
      <c r="P10" s="37"/>
      <c r="Q10" s="37"/>
      <c r="R10" s="37"/>
      <c r="S10" s="37"/>
      <c r="T10" s="37"/>
      <c r="U10" s="37"/>
      <c r="V10" s="37"/>
      <c r="W10" s="37"/>
      <c r="X10" s="37"/>
      <c r="Y10" s="37"/>
      <c r="Z10" s="37"/>
      <c r="AA10" s="37"/>
    </row>
    <row r="11" spans="2:27" ht="37.5" x14ac:dyDescent="0.3">
      <c r="B11" s="68">
        <v>5</v>
      </c>
      <c r="C11" s="98" t="s">
        <v>338</v>
      </c>
      <c r="D11" s="41" t="s">
        <v>339</v>
      </c>
      <c r="E11" s="41" t="s">
        <v>48</v>
      </c>
      <c r="F11" s="41" t="s">
        <v>28</v>
      </c>
      <c r="H11" s="37"/>
      <c r="I11" s="37"/>
      <c r="J11" s="37"/>
      <c r="K11" s="37"/>
      <c r="L11" s="37"/>
      <c r="M11" s="37"/>
      <c r="N11" s="37"/>
      <c r="O11" s="37"/>
      <c r="P11" s="37"/>
      <c r="Q11" s="37"/>
      <c r="R11" s="37"/>
      <c r="S11" s="37"/>
      <c r="T11" s="37"/>
      <c r="U11" s="37"/>
      <c r="V11" s="37"/>
      <c r="W11" s="37"/>
      <c r="X11" s="37"/>
      <c r="Y11" s="37"/>
      <c r="Z11" s="37"/>
      <c r="AA11" s="37"/>
    </row>
    <row r="12" spans="2:27" ht="38.65" customHeight="1" x14ac:dyDescent="0.3">
      <c r="B12" s="68">
        <v>6</v>
      </c>
      <c r="C12" s="98" t="s">
        <v>340</v>
      </c>
      <c r="D12" s="41" t="s">
        <v>28</v>
      </c>
      <c r="E12" s="41" t="s">
        <v>43</v>
      </c>
      <c r="F12" s="41" t="s">
        <v>28</v>
      </c>
      <c r="H12" s="37"/>
      <c r="I12" s="37"/>
      <c r="J12" s="37"/>
      <c r="K12" s="37"/>
      <c r="L12" s="37"/>
      <c r="M12" s="37"/>
      <c r="N12" s="37"/>
      <c r="O12" s="37"/>
      <c r="P12" s="37"/>
      <c r="Q12" s="37"/>
      <c r="R12" s="37"/>
      <c r="S12" s="37"/>
      <c r="T12" s="37"/>
      <c r="U12" s="37"/>
      <c r="V12" s="37"/>
      <c r="W12" s="37"/>
      <c r="X12" s="37"/>
      <c r="Y12" s="37"/>
      <c r="Z12" s="37"/>
      <c r="AA12" s="37"/>
    </row>
    <row r="13" spans="2:27" ht="37.5" x14ac:dyDescent="0.3">
      <c r="B13" s="68">
        <v>7</v>
      </c>
      <c r="C13" s="98" t="s">
        <v>341</v>
      </c>
      <c r="D13" s="41" t="s">
        <v>342</v>
      </c>
      <c r="E13" s="41" t="s">
        <v>46</v>
      </c>
      <c r="F13" s="41">
        <v>1</v>
      </c>
      <c r="H13" s="37"/>
      <c r="I13" s="37"/>
      <c r="J13" s="37"/>
      <c r="K13" s="37"/>
      <c r="L13" s="37"/>
      <c r="M13" s="37"/>
      <c r="N13" s="37"/>
      <c r="O13" s="37"/>
      <c r="P13" s="37"/>
      <c r="Q13" s="37"/>
      <c r="R13" s="37"/>
      <c r="S13" s="37"/>
      <c r="T13" s="37"/>
      <c r="U13" s="37"/>
      <c r="V13" s="37"/>
      <c r="W13" s="37"/>
      <c r="X13" s="37"/>
      <c r="Y13" s="37"/>
      <c r="Z13" s="37"/>
      <c r="AA13" s="37"/>
    </row>
    <row r="14" spans="2:27" ht="37.5" x14ac:dyDescent="0.3">
      <c r="B14" s="68">
        <v>8</v>
      </c>
      <c r="C14" s="98" t="s">
        <v>343</v>
      </c>
      <c r="D14" s="41" t="s">
        <v>344</v>
      </c>
      <c r="E14" s="41" t="s">
        <v>345</v>
      </c>
      <c r="F14" s="41">
        <v>2</v>
      </c>
      <c r="H14" s="37"/>
      <c r="I14" s="37"/>
      <c r="J14" s="37"/>
      <c r="K14" s="37"/>
      <c r="L14" s="37"/>
      <c r="M14" s="37"/>
      <c r="N14" s="37"/>
      <c r="O14" s="37"/>
      <c r="P14" s="37"/>
      <c r="Q14" s="37"/>
      <c r="R14" s="37"/>
      <c r="S14" s="37"/>
      <c r="T14" s="37"/>
      <c r="U14" s="37"/>
      <c r="V14" s="37"/>
      <c r="W14" s="37"/>
      <c r="X14" s="37"/>
      <c r="Y14" s="37"/>
      <c r="Z14" s="37"/>
      <c r="AA14" s="37"/>
    </row>
    <row r="15" spans="2:27" ht="37.5" x14ac:dyDescent="0.3">
      <c r="B15" s="68">
        <v>9</v>
      </c>
      <c r="C15" s="98" t="s">
        <v>346</v>
      </c>
      <c r="D15" s="41" t="s">
        <v>347</v>
      </c>
      <c r="E15" s="41" t="s">
        <v>348</v>
      </c>
      <c r="F15" s="41">
        <v>2</v>
      </c>
      <c r="H15" s="37"/>
      <c r="I15" s="37"/>
      <c r="J15" s="37"/>
      <c r="K15" s="37"/>
      <c r="L15" s="37"/>
      <c r="M15" s="37"/>
      <c r="N15" s="37"/>
      <c r="O15" s="37"/>
      <c r="P15" s="37"/>
      <c r="Q15" s="37"/>
      <c r="R15" s="37"/>
      <c r="S15" s="37"/>
      <c r="T15" s="37"/>
      <c r="U15" s="37"/>
      <c r="V15" s="37"/>
      <c r="W15" s="37"/>
      <c r="X15" s="37"/>
      <c r="Y15" s="37"/>
      <c r="Z15" s="37"/>
      <c r="AA15" s="37"/>
    </row>
    <row r="16" spans="2:27" ht="37.5" x14ac:dyDescent="0.3">
      <c r="B16" s="68">
        <v>10</v>
      </c>
      <c r="C16" s="98" t="s">
        <v>349</v>
      </c>
      <c r="D16" s="41" t="s">
        <v>350</v>
      </c>
      <c r="E16" s="41" t="s">
        <v>348</v>
      </c>
      <c r="F16" s="41">
        <v>2</v>
      </c>
      <c r="H16" s="37"/>
      <c r="I16" s="37"/>
      <c r="J16" s="37"/>
      <c r="K16" s="37"/>
      <c r="L16" s="37"/>
      <c r="M16" s="37"/>
      <c r="N16" s="37"/>
      <c r="O16" s="37"/>
      <c r="P16" s="37"/>
      <c r="Q16" s="37"/>
      <c r="R16" s="37"/>
      <c r="S16" s="37"/>
      <c r="T16" s="37"/>
      <c r="U16" s="37"/>
      <c r="V16" s="37"/>
      <c r="W16" s="37"/>
      <c r="X16" s="37"/>
      <c r="Y16" s="37"/>
      <c r="Z16" s="37"/>
      <c r="AA16" s="37"/>
    </row>
    <row r="17" spans="1:27" ht="37.5" x14ac:dyDescent="0.3">
      <c r="B17" s="68">
        <v>11</v>
      </c>
      <c r="C17" s="98" t="s">
        <v>351</v>
      </c>
      <c r="D17" s="41" t="s">
        <v>352</v>
      </c>
      <c r="E17" s="41" t="s">
        <v>348</v>
      </c>
      <c r="F17" s="41">
        <v>2</v>
      </c>
      <c r="H17" s="37"/>
      <c r="I17" s="37"/>
      <c r="J17" s="37"/>
      <c r="K17" s="37"/>
      <c r="L17" s="37"/>
      <c r="M17" s="37"/>
      <c r="N17" s="37"/>
      <c r="O17" s="37"/>
      <c r="P17" s="37"/>
      <c r="Q17" s="37"/>
      <c r="R17" s="37"/>
      <c r="S17" s="37"/>
      <c r="T17" s="37"/>
      <c r="U17" s="37"/>
      <c r="V17" s="37"/>
      <c r="W17" s="37"/>
      <c r="X17" s="37"/>
      <c r="Y17" s="37"/>
      <c r="Z17" s="37"/>
      <c r="AA17" s="37"/>
    </row>
    <row r="18" spans="1:27" ht="37.5" x14ac:dyDescent="0.3">
      <c r="B18" s="68">
        <v>12</v>
      </c>
      <c r="C18" s="98" t="s">
        <v>353</v>
      </c>
      <c r="D18" s="41" t="s">
        <v>354</v>
      </c>
      <c r="E18" s="41" t="s">
        <v>348</v>
      </c>
      <c r="F18" s="41">
        <v>2</v>
      </c>
      <c r="H18" s="37"/>
      <c r="I18" s="37"/>
      <c r="J18" s="37"/>
      <c r="K18" s="37"/>
      <c r="L18" s="37"/>
      <c r="M18" s="37"/>
      <c r="N18" s="37"/>
      <c r="O18" s="37"/>
      <c r="P18" s="37"/>
      <c r="Q18" s="37"/>
      <c r="R18" s="37"/>
      <c r="S18" s="37"/>
      <c r="T18" s="37"/>
      <c r="U18" s="37"/>
      <c r="V18" s="37"/>
      <c r="W18" s="37"/>
      <c r="X18" s="37"/>
      <c r="Y18" s="37"/>
      <c r="Z18" s="37"/>
      <c r="AA18" s="37"/>
    </row>
    <row r="19" spans="1:27" ht="37.5" x14ac:dyDescent="0.3">
      <c r="B19" s="68">
        <v>13</v>
      </c>
      <c r="C19" s="98" t="s">
        <v>355</v>
      </c>
      <c r="D19" s="41" t="s">
        <v>356</v>
      </c>
      <c r="E19" s="41" t="s">
        <v>348</v>
      </c>
      <c r="F19" s="41">
        <v>2</v>
      </c>
      <c r="H19" s="37"/>
      <c r="I19" s="37"/>
      <c r="J19" s="37"/>
      <c r="K19" s="37"/>
      <c r="L19" s="37"/>
      <c r="M19" s="37"/>
      <c r="N19" s="37"/>
      <c r="O19" s="37"/>
      <c r="P19" s="37"/>
      <c r="Q19" s="37"/>
      <c r="R19" s="37"/>
      <c r="S19" s="37"/>
      <c r="T19" s="37"/>
      <c r="U19" s="37"/>
      <c r="V19" s="37"/>
      <c r="W19" s="37"/>
      <c r="X19" s="37"/>
      <c r="Y19" s="37"/>
      <c r="Z19" s="37"/>
      <c r="AA19" s="37"/>
    </row>
    <row r="20" spans="1:27" ht="37.5" x14ac:dyDescent="0.3">
      <c r="B20" s="68">
        <v>14</v>
      </c>
      <c r="C20" s="98" t="s">
        <v>357</v>
      </c>
      <c r="D20" s="41" t="s">
        <v>358</v>
      </c>
      <c r="E20" s="41" t="s">
        <v>348</v>
      </c>
      <c r="F20" s="41">
        <v>2</v>
      </c>
      <c r="H20" s="37"/>
      <c r="I20" s="37"/>
      <c r="J20" s="37"/>
      <c r="K20" s="37"/>
      <c r="L20" s="37"/>
      <c r="M20" s="37"/>
      <c r="N20" s="37"/>
      <c r="O20" s="37"/>
      <c r="P20" s="37"/>
      <c r="Q20" s="37"/>
      <c r="R20" s="37"/>
      <c r="S20" s="37"/>
      <c r="T20" s="37"/>
      <c r="U20" s="37"/>
      <c r="V20" s="37"/>
      <c r="W20" s="37"/>
      <c r="X20" s="37"/>
      <c r="Y20" s="37"/>
      <c r="Z20" s="37"/>
      <c r="AA20" s="37"/>
    </row>
    <row r="21" spans="1:27" ht="37.5" x14ac:dyDescent="0.3">
      <c r="B21" s="68">
        <v>15</v>
      </c>
      <c r="C21" s="98" t="s">
        <v>359</v>
      </c>
      <c r="D21" s="41" t="s">
        <v>360</v>
      </c>
      <c r="E21" s="41" t="s">
        <v>361</v>
      </c>
      <c r="F21" s="41">
        <v>2</v>
      </c>
      <c r="H21" s="37"/>
      <c r="I21" s="37"/>
      <c r="J21" s="37"/>
      <c r="K21" s="37"/>
      <c r="L21" s="37"/>
      <c r="M21" s="37"/>
      <c r="N21" s="37"/>
      <c r="O21" s="37"/>
      <c r="P21" s="37"/>
      <c r="Q21" s="37"/>
      <c r="R21" s="37"/>
      <c r="S21" s="37"/>
      <c r="T21" s="37"/>
      <c r="U21" s="37"/>
      <c r="V21" s="37"/>
      <c r="W21" s="37"/>
      <c r="X21" s="37"/>
      <c r="Y21" s="37"/>
      <c r="Z21" s="37"/>
      <c r="AA21" s="37"/>
    </row>
    <row r="22" spans="1:27" ht="37.5" x14ac:dyDescent="0.3">
      <c r="B22" s="68">
        <v>16</v>
      </c>
      <c r="C22" s="98" t="s">
        <v>362</v>
      </c>
      <c r="D22" s="41" t="s">
        <v>363</v>
      </c>
      <c r="E22" s="41" t="s">
        <v>361</v>
      </c>
      <c r="F22" s="41">
        <v>2</v>
      </c>
      <c r="H22" s="37"/>
      <c r="I22" s="37"/>
      <c r="J22" s="37"/>
      <c r="K22" s="37"/>
      <c r="L22" s="37"/>
      <c r="M22" s="37"/>
      <c r="N22" s="37"/>
      <c r="O22" s="37"/>
      <c r="P22" s="37"/>
      <c r="Q22" s="37"/>
      <c r="R22" s="37"/>
      <c r="S22" s="37"/>
      <c r="T22" s="37"/>
      <c r="U22" s="37"/>
      <c r="V22" s="37"/>
      <c r="W22" s="37"/>
      <c r="X22" s="37"/>
      <c r="Y22" s="37"/>
      <c r="Z22" s="37"/>
      <c r="AA22" s="37"/>
    </row>
    <row r="23" spans="1:27" ht="37.5" x14ac:dyDescent="0.3">
      <c r="B23" s="68">
        <v>17</v>
      </c>
      <c r="C23" s="98" t="s">
        <v>364</v>
      </c>
      <c r="D23" s="41" t="s">
        <v>365</v>
      </c>
      <c r="E23" s="41" t="s">
        <v>366</v>
      </c>
      <c r="F23" s="41" t="s">
        <v>28</v>
      </c>
      <c r="H23" s="37"/>
      <c r="I23" s="37"/>
      <c r="J23" s="37"/>
      <c r="K23" s="37"/>
      <c r="L23" s="37"/>
      <c r="M23" s="37"/>
      <c r="N23" s="37"/>
      <c r="O23" s="37"/>
      <c r="P23" s="37"/>
      <c r="Q23" s="37"/>
      <c r="R23" s="37"/>
      <c r="S23" s="37"/>
      <c r="T23" s="37"/>
      <c r="U23" s="37"/>
      <c r="V23" s="37"/>
      <c r="W23" s="37"/>
      <c r="X23" s="37"/>
      <c r="Y23" s="37"/>
      <c r="Z23" s="37"/>
      <c r="AA23" s="37"/>
    </row>
    <row r="24" spans="1:27" ht="37.5" x14ac:dyDescent="0.35">
      <c r="A24" s="5"/>
      <c r="B24" s="68">
        <v>18</v>
      </c>
      <c r="C24" s="98" t="s">
        <v>367</v>
      </c>
      <c r="D24" s="41" t="s">
        <v>368</v>
      </c>
      <c r="E24" s="41" t="s">
        <v>366</v>
      </c>
      <c r="F24" s="41" t="s">
        <v>28</v>
      </c>
      <c r="G24" s="5"/>
      <c r="H24" s="23"/>
      <c r="I24" s="23"/>
      <c r="J24" s="23"/>
      <c r="K24" s="23"/>
      <c r="L24" s="23"/>
      <c r="M24" s="23"/>
      <c r="N24" s="23"/>
      <c r="O24" s="23"/>
      <c r="P24" s="23"/>
      <c r="Q24" s="23"/>
      <c r="R24" s="23"/>
      <c r="S24" s="23"/>
      <c r="T24" s="23"/>
      <c r="U24" s="23"/>
      <c r="V24" s="23"/>
      <c r="W24" s="23"/>
      <c r="X24" s="23"/>
      <c r="Y24" s="23"/>
      <c r="Z24" s="23"/>
      <c r="AA24" s="23"/>
    </row>
    <row r="25" spans="1:27" x14ac:dyDescent="0.3"/>
    <row r="26" spans="1:27" x14ac:dyDescent="0.3"/>
    <row r="27" spans="1:27" x14ac:dyDescent="0.3"/>
    <row r="28" spans="1:27" x14ac:dyDescent="0.3">
      <c r="B28" s="53" t="s">
        <v>54</v>
      </c>
      <c r="C28" s="26"/>
    </row>
    <row r="29" spans="1:27" x14ac:dyDescent="0.3">
      <c r="B29" s="26"/>
      <c r="C29" s="26"/>
    </row>
    <row r="30" spans="1:27" x14ac:dyDescent="0.3">
      <c r="B30" s="54"/>
      <c r="C30" s="26" t="s">
        <v>55</v>
      </c>
    </row>
    <row r="31" spans="1:27" x14ac:dyDescent="0.3">
      <c r="B31" s="26"/>
      <c r="C31" s="26"/>
    </row>
    <row r="32" spans="1:27" x14ac:dyDescent="0.3">
      <c r="B32" s="55"/>
      <c r="C32" s="26" t="s">
        <v>56</v>
      </c>
    </row>
    <row r="33" spans="2:9" x14ac:dyDescent="0.3"/>
    <row r="34" spans="2:9" x14ac:dyDescent="0.3"/>
    <row r="35" spans="2:9" x14ac:dyDescent="0.3"/>
    <row r="36" spans="2:9" s="26" customFormat="1" ht="14.5" x14ac:dyDescent="0.35">
      <c r="B36" s="133" t="s">
        <v>369</v>
      </c>
      <c r="C36" s="134"/>
      <c r="D36" s="134"/>
      <c r="E36" s="134"/>
      <c r="F36" s="134"/>
      <c r="G36" s="134"/>
      <c r="H36" s="134"/>
      <c r="I36" s="135"/>
    </row>
    <row r="37" spans="2:9" x14ac:dyDescent="0.3"/>
    <row r="38" spans="2:9" s="6" customFormat="1" ht="13.5" x14ac:dyDescent="0.25">
      <c r="B38" s="56" t="s">
        <v>21</v>
      </c>
      <c r="C38" s="136" t="s">
        <v>59</v>
      </c>
      <c r="D38" s="136"/>
      <c r="E38" s="136"/>
      <c r="F38" s="136"/>
      <c r="G38" s="136"/>
      <c r="H38" s="136"/>
      <c r="I38" s="136"/>
    </row>
    <row r="39" spans="2:9" s="6" customFormat="1" ht="42" customHeight="1" x14ac:dyDescent="0.25">
      <c r="B39" s="57">
        <v>1</v>
      </c>
      <c r="C39" s="124" t="s">
        <v>370</v>
      </c>
      <c r="D39" s="125"/>
      <c r="E39" s="125"/>
      <c r="F39" s="125"/>
      <c r="G39" s="125"/>
      <c r="H39" s="125"/>
      <c r="I39" s="125"/>
    </row>
    <row r="40" spans="2:9" s="6" customFormat="1" ht="25.5" customHeight="1" x14ac:dyDescent="0.25">
      <c r="B40" s="57">
        <v>2</v>
      </c>
      <c r="C40" s="124" t="s">
        <v>371</v>
      </c>
      <c r="D40" s="125"/>
      <c r="E40" s="125"/>
      <c r="F40" s="125"/>
      <c r="G40" s="125"/>
      <c r="H40" s="125"/>
      <c r="I40" s="125"/>
    </row>
    <row r="41" spans="2:9" s="6" customFormat="1" ht="27" customHeight="1" x14ac:dyDescent="0.25">
      <c r="B41" s="57">
        <v>3</v>
      </c>
      <c r="C41" s="124" t="s">
        <v>372</v>
      </c>
      <c r="D41" s="125"/>
      <c r="E41" s="125"/>
      <c r="F41" s="125"/>
      <c r="G41" s="125"/>
      <c r="H41" s="125"/>
      <c r="I41" s="125"/>
    </row>
    <row r="42" spans="2:9" s="6" customFormat="1" ht="40.5" customHeight="1" x14ac:dyDescent="0.25">
      <c r="B42" s="57">
        <v>4</v>
      </c>
      <c r="C42" s="124" t="s">
        <v>373</v>
      </c>
      <c r="D42" s="125"/>
      <c r="E42" s="125"/>
      <c r="F42" s="125"/>
      <c r="G42" s="125"/>
      <c r="H42" s="125"/>
      <c r="I42" s="125"/>
    </row>
    <row r="43" spans="2:9" s="6" customFormat="1" ht="40.5" customHeight="1" x14ac:dyDescent="0.25">
      <c r="B43" s="57">
        <v>5</v>
      </c>
      <c r="C43" s="124" t="s">
        <v>374</v>
      </c>
      <c r="D43" s="125"/>
      <c r="E43" s="125"/>
      <c r="F43" s="125"/>
      <c r="G43" s="125"/>
      <c r="H43" s="125"/>
      <c r="I43" s="125"/>
    </row>
    <row r="44" spans="2:9" s="6" customFormat="1" ht="50.65" customHeight="1" x14ac:dyDescent="0.25">
      <c r="B44" s="57">
        <v>6</v>
      </c>
      <c r="C44" s="124" t="s">
        <v>375</v>
      </c>
      <c r="D44" s="125"/>
      <c r="E44" s="125"/>
      <c r="F44" s="125"/>
      <c r="G44" s="125"/>
      <c r="H44" s="125"/>
      <c r="I44" s="125"/>
    </row>
    <row r="45" spans="2:9" s="6" customFormat="1" ht="27.4" customHeight="1" x14ac:dyDescent="0.25">
      <c r="B45" s="57">
        <v>7</v>
      </c>
      <c r="C45" s="124" t="s">
        <v>376</v>
      </c>
      <c r="D45" s="125"/>
      <c r="E45" s="125"/>
      <c r="F45" s="125"/>
      <c r="G45" s="125"/>
      <c r="H45" s="125"/>
      <c r="I45" s="125"/>
    </row>
    <row r="46" spans="2:9" s="6" customFormat="1" ht="37.15" customHeight="1" x14ac:dyDescent="0.25">
      <c r="B46" s="57">
        <v>8</v>
      </c>
      <c r="C46" s="124" t="s">
        <v>377</v>
      </c>
      <c r="D46" s="125"/>
      <c r="E46" s="125"/>
      <c r="F46" s="125"/>
      <c r="G46" s="125"/>
      <c r="H46" s="125"/>
      <c r="I46" s="125"/>
    </row>
    <row r="47" spans="2:9" s="6" customFormat="1" ht="31.5" customHeight="1" x14ac:dyDescent="0.25">
      <c r="B47" s="57">
        <v>9</v>
      </c>
      <c r="C47" s="124" t="s">
        <v>378</v>
      </c>
      <c r="D47" s="125"/>
      <c r="E47" s="125"/>
      <c r="F47" s="125"/>
      <c r="G47" s="125"/>
      <c r="H47" s="125"/>
      <c r="I47" s="125"/>
    </row>
    <row r="48" spans="2:9" s="6" customFormat="1" ht="28.9" customHeight="1" x14ac:dyDescent="0.25">
      <c r="B48" s="57">
        <v>10</v>
      </c>
      <c r="C48" s="124" t="s">
        <v>379</v>
      </c>
      <c r="D48" s="125"/>
      <c r="E48" s="125"/>
      <c r="F48" s="125"/>
      <c r="G48" s="125"/>
      <c r="H48" s="125"/>
      <c r="I48" s="125"/>
    </row>
    <row r="49" spans="2:9" s="6" customFormat="1" ht="33" customHeight="1" x14ac:dyDescent="0.25">
      <c r="B49" s="57">
        <v>11</v>
      </c>
      <c r="C49" s="124" t="s">
        <v>380</v>
      </c>
      <c r="D49" s="125"/>
      <c r="E49" s="125"/>
      <c r="F49" s="125"/>
      <c r="G49" s="125"/>
      <c r="H49" s="125"/>
      <c r="I49" s="125"/>
    </row>
    <row r="50" spans="2:9" s="6" customFormat="1" ht="59.65" customHeight="1" x14ac:dyDescent="0.25">
      <c r="B50" s="57">
        <v>12</v>
      </c>
      <c r="C50" s="124" t="s">
        <v>381</v>
      </c>
      <c r="D50" s="125"/>
      <c r="E50" s="125"/>
      <c r="F50" s="125"/>
      <c r="G50" s="125"/>
      <c r="H50" s="125"/>
      <c r="I50" s="125"/>
    </row>
    <row r="51" spans="2:9" s="6" customFormat="1" ht="25.5" customHeight="1" x14ac:dyDescent="0.25">
      <c r="B51" s="57">
        <v>13</v>
      </c>
      <c r="C51" s="124" t="s">
        <v>382</v>
      </c>
      <c r="D51" s="125"/>
      <c r="E51" s="125"/>
      <c r="F51" s="125"/>
      <c r="G51" s="125"/>
      <c r="H51" s="125"/>
      <c r="I51" s="125"/>
    </row>
    <row r="52" spans="2:9" s="6" customFormat="1" ht="25.9" customHeight="1" x14ac:dyDescent="0.25">
      <c r="B52" s="57">
        <v>14</v>
      </c>
      <c r="C52" s="124" t="s">
        <v>383</v>
      </c>
      <c r="D52" s="125"/>
      <c r="E52" s="125"/>
      <c r="F52" s="125"/>
      <c r="G52" s="125"/>
      <c r="H52" s="125"/>
      <c r="I52" s="125"/>
    </row>
    <row r="53" spans="2:9" s="6" customFormat="1" ht="22.9" customHeight="1" x14ac:dyDescent="0.25">
      <c r="B53" s="57">
        <v>15</v>
      </c>
      <c r="C53" s="124" t="s">
        <v>384</v>
      </c>
      <c r="D53" s="125"/>
      <c r="E53" s="125"/>
      <c r="F53" s="125"/>
      <c r="G53" s="125"/>
      <c r="H53" s="125"/>
      <c r="I53" s="125"/>
    </row>
    <row r="54" spans="2:9" s="6" customFormat="1" ht="28.9" customHeight="1" x14ac:dyDescent="0.25">
      <c r="B54" s="57">
        <v>16</v>
      </c>
      <c r="C54" s="124" t="s">
        <v>385</v>
      </c>
      <c r="D54" s="125"/>
      <c r="E54" s="125"/>
      <c r="F54" s="125"/>
      <c r="G54" s="125"/>
      <c r="H54" s="125"/>
      <c r="I54" s="125"/>
    </row>
    <row r="55" spans="2:9" s="6" customFormat="1" ht="41.65" customHeight="1" x14ac:dyDescent="0.25">
      <c r="B55" s="57">
        <v>17</v>
      </c>
      <c r="C55" s="124" t="s">
        <v>386</v>
      </c>
      <c r="D55" s="125"/>
      <c r="E55" s="125"/>
      <c r="F55" s="125"/>
      <c r="G55" s="125"/>
      <c r="H55" s="125"/>
      <c r="I55" s="125"/>
    </row>
    <row r="56" spans="2:9" s="6" customFormat="1" ht="58.5" customHeight="1" x14ac:dyDescent="0.25">
      <c r="B56" s="57">
        <v>18</v>
      </c>
      <c r="C56" s="124" t="s">
        <v>387</v>
      </c>
      <c r="D56" s="125"/>
      <c r="E56" s="125"/>
      <c r="F56" s="125"/>
      <c r="G56" s="125"/>
      <c r="H56" s="125"/>
      <c r="I56" s="125"/>
    </row>
    <row r="57" spans="2:9" x14ac:dyDescent="0.3"/>
    <row r="58" spans="2:9" x14ac:dyDescent="0.3"/>
    <row r="59" spans="2:9" x14ac:dyDescent="0.3"/>
    <row r="60" spans="2:9" x14ac:dyDescent="0.3"/>
    <row r="61" spans="2:9" x14ac:dyDescent="0.3"/>
    <row r="62" spans="2:9" x14ac:dyDescent="0.3"/>
    <row r="63" spans="2:9" x14ac:dyDescent="0.3"/>
    <row r="64" spans="2:9" x14ac:dyDescent="0.3"/>
    <row r="65" x14ac:dyDescent="0.3"/>
    <row r="66" x14ac:dyDescent="0.3"/>
    <row r="67" x14ac:dyDescent="0.3"/>
    <row r="68" x14ac:dyDescent="0.3"/>
    <row r="69" x14ac:dyDescent="0.3"/>
    <row r="70" x14ac:dyDescent="0.3"/>
    <row r="71" x14ac:dyDescent="0.3"/>
    <row r="72" x14ac:dyDescent="0.3"/>
    <row r="73" x14ac:dyDescent="0.3"/>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zoomScale="70" zoomScaleNormal="70" workbookViewId="0">
      <pane ySplit="3" topLeftCell="A4" activePane="bottomLeft" state="frozen"/>
      <selection activeCell="C3" sqref="C3"/>
      <selection pane="bottomLeft" activeCell="B4" sqref="B4"/>
    </sheetView>
  </sheetViews>
  <sheetFormatPr defaultColWidth="0" defaultRowHeight="14" x14ac:dyDescent="0.3"/>
  <cols>
    <col min="1" max="1" width="1.75" customWidth="1"/>
    <col min="2" max="2" width="16.25" customWidth="1"/>
    <col min="3" max="3" width="22.5" customWidth="1"/>
    <col min="4" max="4" width="31.58203125" customWidth="1"/>
    <col min="5" max="5" width="62.5" customWidth="1"/>
    <col min="6" max="6" width="31" customWidth="1"/>
    <col min="7" max="8" width="8.75" customWidth="1"/>
    <col min="9" max="16384" width="8.75" hidden="1"/>
  </cols>
  <sheetData>
    <row r="1" spans="2:6" ht="20" x14ac:dyDescent="0.3">
      <c r="B1" s="117" t="s">
        <v>14</v>
      </c>
      <c r="C1" s="117"/>
      <c r="D1" s="2" t="str">
        <f>'Cover sheet'!C1</f>
        <v>DCWW</v>
      </c>
    </row>
    <row r="2" spans="2:6" ht="12" customHeight="1" thickBot="1" x14ac:dyDescent="0.35"/>
    <row r="3" spans="2:6" ht="30" customHeight="1" thickBot="1" x14ac:dyDescent="0.35">
      <c r="B3" s="19" t="s">
        <v>15</v>
      </c>
      <c r="C3" s="20" t="s">
        <v>16</v>
      </c>
      <c r="D3" s="21" t="s">
        <v>17</v>
      </c>
      <c r="E3" s="20" t="s">
        <v>18</v>
      </c>
      <c r="F3" s="20" t="s">
        <v>19</v>
      </c>
    </row>
    <row r="4" spans="2:6" ht="14.5" customHeight="1" x14ac:dyDescent="0.3">
      <c r="B4" s="110">
        <v>44887</v>
      </c>
      <c r="C4" s="22" t="s">
        <v>393</v>
      </c>
      <c r="D4" s="22" t="s">
        <v>394</v>
      </c>
      <c r="E4" s="23" t="s">
        <v>390</v>
      </c>
      <c r="F4" s="23" t="s">
        <v>390</v>
      </c>
    </row>
    <row r="5" spans="2:6" x14ac:dyDescent="0.3">
      <c r="B5" s="22"/>
      <c r="C5" s="22"/>
      <c r="D5" s="22"/>
      <c r="E5" s="23"/>
      <c r="F5" s="23"/>
    </row>
    <row r="6" spans="2:6" x14ac:dyDescent="0.3">
      <c r="B6" s="22"/>
      <c r="C6" s="22"/>
      <c r="D6" s="22"/>
      <c r="E6" s="23"/>
      <c r="F6" s="23"/>
    </row>
    <row r="7" spans="2:6" x14ac:dyDescent="0.3">
      <c r="B7" s="22"/>
      <c r="C7" s="22"/>
      <c r="D7" s="22"/>
      <c r="E7" s="23"/>
      <c r="F7" s="23"/>
    </row>
    <row r="8" spans="2:6" x14ac:dyDescent="0.3">
      <c r="B8" s="22"/>
      <c r="C8" s="22"/>
      <c r="D8" s="22"/>
      <c r="E8" s="23"/>
      <c r="F8" s="23"/>
    </row>
    <row r="9" spans="2:6" x14ac:dyDescent="0.3">
      <c r="B9" s="22"/>
      <c r="C9" s="22"/>
      <c r="D9" s="22"/>
      <c r="E9" s="23"/>
      <c r="F9" s="23"/>
    </row>
    <row r="10" spans="2:6" x14ac:dyDescent="0.3">
      <c r="B10" s="22"/>
      <c r="C10" s="22"/>
      <c r="D10" s="22"/>
      <c r="E10" s="23"/>
      <c r="F10" s="23"/>
    </row>
    <row r="11" spans="2:6" x14ac:dyDescent="0.3">
      <c r="B11" s="23"/>
      <c r="C11" s="23"/>
      <c r="D11" s="23"/>
      <c r="E11" s="23"/>
      <c r="F11" s="23"/>
    </row>
    <row r="12" spans="2:6" x14ac:dyDescent="0.3">
      <c r="B12" s="23"/>
      <c r="C12" s="23"/>
      <c r="D12" s="23"/>
      <c r="E12" s="23"/>
      <c r="F12" s="23"/>
    </row>
    <row r="13" spans="2:6" x14ac:dyDescent="0.3">
      <c r="B13" s="23"/>
      <c r="C13" s="23"/>
      <c r="D13" s="23"/>
      <c r="E13" s="23"/>
      <c r="F13" s="23"/>
    </row>
    <row r="14" spans="2:6" x14ac:dyDescent="0.3">
      <c r="B14" s="23"/>
      <c r="C14" s="23"/>
      <c r="D14" s="23"/>
      <c r="E14" s="23"/>
      <c r="F14" s="23"/>
    </row>
    <row r="15" spans="2:6" x14ac:dyDescent="0.3">
      <c r="B15" s="23"/>
      <c r="C15" s="23"/>
      <c r="D15" s="23"/>
      <c r="E15" s="23"/>
      <c r="F15" s="23"/>
    </row>
    <row r="16" spans="2:6" x14ac:dyDescent="0.3">
      <c r="B16" s="23"/>
      <c r="C16" s="23"/>
      <c r="D16" s="23"/>
      <c r="E16" s="23"/>
      <c r="F16" s="23"/>
    </row>
    <row r="17" spans="2:6" x14ac:dyDescent="0.3">
      <c r="B17" s="23"/>
      <c r="C17" s="23"/>
      <c r="D17" s="23"/>
      <c r="E17" s="23"/>
      <c r="F17" s="23"/>
    </row>
    <row r="18" spans="2:6" x14ac:dyDescent="0.3">
      <c r="B18" s="23"/>
      <c r="C18" s="23"/>
      <c r="D18" s="23"/>
      <c r="E18" s="23"/>
      <c r="F18" s="23"/>
    </row>
    <row r="19" spans="2:6" x14ac:dyDescent="0.3">
      <c r="B19" s="23"/>
      <c r="C19" s="23"/>
      <c r="D19" s="23"/>
      <c r="E19" s="23"/>
      <c r="F19" s="23"/>
    </row>
    <row r="20" spans="2:6" x14ac:dyDescent="0.3">
      <c r="B20" s="23"/>
      <c r="C20" s="23"/>
      <c r="D20" s="23"/>
      <c r="E20" s="23"/>
      <c r="F20" s="23"/>
    </row>
    <row r="21" spans="2:6" x14ac:dyDescent="0.3">
      <c r="B21" s="23"/>
      <c r="C21" s="23"/>
      <c r="D21" s="23"/>
      <c r="E21" s="23"/>
      <c r="F21" s="23"/>
    </row>
    <row r="22" spans="2:6" x14ac:dyDescent="0.3">
      <c r="B22" s="23"/>
      <c r="C22" s="23"/>
      <c r="D22" s="23"/>
      <c r="E22" s="23"/>
      <c r="F22" s="23"/>
    </row>
    <row r="23" spans="2:6" x14ac:dyDescent="0.3">
      <c r="B23" s="23"/>
      <c r="C23" s="23"/>
      <c r="D23" s="23"/>
      <c r="E23" s="23"/>
      <c r="F23" s="23"/>
    </row>
    <row r="24" spans="2:6" x14ac:dyDescent="0.3">
      <c r="B24" s="23"/>
      <c r="C24" s="23"/>
      <c r="D24" s="23"/>
      <c r="E24" s="23"/>
      <c r="F24" s="23"/>
    </row>
    <row r="25" spans="2:6" x14ac:dyDescent="0.3">
      <c r="B25" s="23"/>
      <c r="C25" s="23"/>
      <c r="D25" s="23"/>
      <c r="E25" s="23"/>
      <c r="F25" s="23"/>
    </row>
    <row r="26" spans="2:6" x14ac:dyDescent="0.3">
      <c r="B26" s="23"/>
      <c r="C26" s="23"/>
      <c r="D26" s="23"/>
      <c r="E26" s="23"/>
      <c r="F26" s="23"/>
    </row>
    <row r="27" spans="2:6" x14ac:dyDescent="0.3">
      <c r="B27" s="23"/>
      <c r="C27" s="23"/>
      <c r="D27" s="23"/>
      <c r="E27" s="23"/>
      <c r="F27" s="23"/>
    </row>
    <row r="28" spans="2:6" x14ac:dyDescent="0.3">
      <c r="B28" s="23"/>
      <c r="C28" s="23"/>
      <c r="D28" s="23"/>
      <c r="E28" s="23"/>
      <c r="F28" s="23"/>
    </row>
    <row r="29" spans="2:6" x14ac:dyDescent="0.3">
      <c r="B29" s="23"/>
      <c r="C29" s="23"/>
      <c r="D29" s="23"/>
      <c r="E29" s="23"/>
      <c r="F29" s="23"/>
    </row>
    <row r="30" spans="2:6" x14ac:dyDescent="0.3">
      <c r="B30" s="23"/>
      <c r="C30" s="23"/>
      <c r="D30" s="23"/>
      <c r="E30" s="23"/>
      <c r="F30" s="23"/>
    </row>
    <row r="31" spans="2:6" x14ac:dyDescent="0.3">
      <c r="B31" s="23"/>
      <c r="C31" s="23"/>
      <c r="D31" s="23"/>
      <c r="E31" s="23"/>
      <c r="F31" s="23"/>
    </row>
    <row r="32" spans="2:6" x14ac:dyDescent="0.3">
      <c r="B32" s="23"/>
      <c r="C32" s="23"/>
      <c r="D32" s="23"/>
      <c r="E32" s="23"/>
      <c r="F32" s="23"/>
    </row>
    <row r="33" spans="2:6" x14ac:dyDescent="0.3">
      <c r="B33" s="23"/>
      <c r="C33" s="23"/>
      <c r="D33" s="23"/>
      <c r="E33" s="23"/>
      <c r="F33" s="23"/>
    </row>
    <row r="34" spans="2:6" x14ac:dyDescent="0.3">
      <c r="B34" s="23"/>
      <c r="C34" s="23"/>
      <c r="D34" s="23"/>
      <c r="E34" s="23"/>
      <c r="F34" s="23"/>
    </row>
    <row r="35" spans="2:6" x14ac:dyDescent="0.3">
      <c r="B35" s="23"/>
      <c r="C35" s="23"/>
      <c r="D35" s="23"/>
      <c r="E35" s="23"/>
      <c r="F35" s="23"/>
    </row>
    <row r="36" spans="2:6" x14ac:dyDescent="0.3">
      <c r="B36" s="23"/>
      <c r="C36" s="23"/>
      <c r="D36" s="23"/>
      <c r="E36" s="23"/>
      <c r="F36" s="23"/>
    </row>
    <row r="37" spans="2:6" x14ac:dyDescent="0.3">
      <c r="B37" s="23"/>
      <c r="C37" s="23"/>
      <c r="D37" s="23"/>
      <c r="E37" s="23"/>
      <c r="F37" s="23"/>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C1" sqref="C1"/>
    </sheetView>
  </sheetViews>
  <sheetFormatPr defaultColWidth="0" defaultRowHeight="14" zeroHeight="1" x14ac:dyDescent="0.3"/>
  <cols>
    <col min="1" max="1" width="2.58203125" style="26" customWidth="1"/>
    <col min="2" max="2" width="4.08203125" style="26" customWidth="1"/>
    <col min="3" max="3" width="72.25" style="26" customWidth="1"/>
    <col min="4" max="4" width="16.58203125" style="26" customWidth="1"/>
    <col min="5" max="5" width="14.58203125" style="26" customWidth="1"/>
    <col min="6" max="6" width="5.58203125" style="26" customWidth="1"/>
    <col min="7" max="7" width="3.25" style="59" customWidth="1"/>
    <col min="8" max="8" width="65.25" style="32" customWidth="1"/>
    <col min="9" max="9" width="48.6640625" style="26" customWidth="1"/>
    <col min="10" max="10" width="2.5" style="26" customWidth="1"/>
    <col min="11" max="11" width="2.58203125" style="26" customWidth="1"/>
    <col min="12" max="12" width="0" style="26" hidden="1" customWidth="1"/>
    <col min="13" max="16384" width="8.75" style="26" hidden="1"/>
  </cols>
  <sheetData>
    <row r="1" spans="2:9" ht="25.15" customHeight="1" x14ac:dyDescent="0.3">
      <c r="B1" s="1" t="s">
        <v>20</v>
      </c>
      <c r="C1" s="24"/>
      <c r="D1" s="25"/>
      <c r="E1" s="24"/>
      <c r="H1" s="26"/>
    </row>
    <row r="2" spans="2:9" s="27" customFormat="1" ht="14.5" thickBot="1" x14ac:dyDescent="0.35">
      <c r="G2" s="82"/>
      <c r="H2" s="28"/>
    </row>
    <row r="3" spans="2:9" s="27" customFormat="1" ht="16.5" thickBot="1" x14ac:dyDescent="0.35">
      <c r="B3" s="129" t="s">
        <v>3</v>
      </c>
      <c r="C3" s="130"/>
      <c r="D3" s="131" t="str">
        <f>'Cover sheet'!C5</f>
        <v>DCWW</v>
      </c>
      <c r="E3" s="131"/>
      <c r="F3" s="131"/>
      <c r="G3" s="76"/>
      <c r="H3" s="28"/>
    </row>
    <row r="4" spans="2:9" s="27" customFormat="1" ht="19.149999999999999" customHeight="1" thickBot="1" x14ac:dyDescent="0.35">
      <c r="B4" s="129" t="s">
        <v>5</v>
      </c>
      <c r="C4" s="130"/>
      <c r="D4" s="131" t="str">
        <f>'Cover sheet'!C6</f>
        <v>North Eryri Ynys Mon</v>
      </c>
      <c r="E4" s="131"/>
      <c r="F4" s="131"/>
      <c r="G4" s="76"/>
      <c r="H4" s="28"/>
    </row>
    <row r="5" spans="2:9" s="27" customFormat="1" ht="15.5" thickBot="1" x14ac:dyDescent="0.45">
      <c r="B5" s="29"/>
      <c r="C5" s="29"/>
      <c r="G5" s="82"/>
      <c r="H5" s="28"/>
    </row>
    <row r="6" spans="2:9" ht="16.899999999999999" customHeight="1" thickBot="1" x14ac:dyDescent="0.35">
      <c r="B6" s="20" t="s">
        <v>21</v>
      </c>
      <c r="C6" s="21" t="s">
        <v>22</v>
      </c>
      <c r="D6" s="21" t="s">
        <v>23</v>
      </c>
      <c r="E6" s="77" t="s">
        <v>24</v>
      </c>
      <c r="F6" s="90" t="s">
        <v>25</v>
      </c>
      <c r="G6" s="83"/>
      <c r="H6" s="118" t="s">
        <v>26</v>
      </c>
      <c r="I6" s="119"/>
    </row>
    <row r="7" spans="2:9" ht="40.15" customHeight="1" x14ac:dyDescent="0.3">
      <c r="B7" s="30">
        <v>1</v>
      </c>
      <c r="C7" s="51" t="s">
        <v>27</v>
      </c>
      <c r="D7" s="51" t="s">
        <v>28</v>
      </c>
      <c r="E7" s="69" t="s">
        <v>29</v>
      </c>
      <c r="F7" s="30" t="s">
        <v>28</v>
      </c>
      <c r="G7" s="71"/>
      <c r="H7" s="103" t="s">
        <v>397</v>
      </c>
      <c r="I7" s="31" t="str">
        <f>'Cover sheet'!C13</f>
        <v>https://www.dwrcymru.com/en/our-services/water/water-resources/ofwat-market-tables</v>
      </c>
    </row>
    <row r="8" spans="2:9" ht="40.15" customHeight="1" x14ac:dyDescent="0.3">
      <c r="B8" s="30">
        <v>2</v>
      </c>
      <c r="C8" s="51" t="s">
        <v>30</v>
      </c>
      <c r="D8" s="51" t="s">
        <v>28</v>
      </c>
      <c r="E8" s="69" t="s">
        <v>31</v>
      </c>
      <c r="F8" s="30">
        <v>0</v>
      </c>
      <c r="G8" s="71"/>
      <c r="H8" s="103">
        <v>5</v>
      </c>
    </row>
    <row r="9" spans="2:9" ht="40.15" customHeight="1" x14ac:dyDescent="0.3">
      <c r="B9" s="30">
        <v>3</v>
      </c>
      <c r="C9" s="51" t="s">
        <v>32</v>
      </c>
      <c r="D9" s="51" t="s">
        <v>28</v>
      </c>
      <c r="E9" s="69" t="s">
        <v>33</v>
      </c>
      <c r="F9" s="30">
        <v>0</v>
      </c>
      <c r="G9" s="71"/>
      <c r="H9" s="104">
        <v>0</v>
      </c>
    </row>
    <row r="10" spans="2:9" ht="40.15" customHeight="1" x14ac:dyDescent="0.3">
      <c r="B10" s="30">
        <v>4</v>
      </c>
      <c r="C10" s="51" t="s">
        <v>34</v>
      </c>
      <c r="D10" s="51" t="s">
        <v>28</v>
      </c>
      <c r="E10" s="69" t="s">
        <v>33</v>
      </c>
      <c r="F10" s="30">
        <v>0</v>
      </c>
      <c r="G10" s="71"/>
      <c r="H10" s="104">
        <v>1</v>
      </c>
    </row>
    <row r="11" spans="2:9" ht="40.15" customHeight="1" x14ac:dyDescent="0.3">
      <c r="B11" s="30">
        <v>5</v>
      </c>
      <c r="C11" s="51" t="s">
        <v>35</v>
      </c>
      <c r="D11" s="51" t="s">
        <v>28</v>
      </c>
      <c r="E11" s="69" t="s">
        <v>33</v>
      </c>
      <c r="F11" s="30">
        <v>0</v>
      </c>
      <c r="G11" s="71"/>
      <c r="H11" s="104">
        <v>0</v>
      </c>
    </row>
    <row r="12" spans="2:9" ht="40.15" customHeight="1" x14ac:dyDescent="0.3">
      <c r="B12" s="30">
        <v>6</v>
      </c>
      <c r="C12" s="51" t="s">
        <v>36</v>
      </c>
      <c r="D12" s="51" t="s">
        <v>28</v>
      </c>
      <c r="E12" s="69" t="s">
        <v>33</v>
      </c>
      <c r="F12" s="30">
        <v>0</v>
      </c>
      <c r="G12" s="71"/>
      <c r="H12" s="104">
        <v>0</v>
      </c>
    </row>
    <row r="13" spans="2:9" ht="40.15" customHeight="1" x14ac:dyDescent="0.3">
      <c r="B13" s="30">
        <v>7</v>
      </c>
      <c r="C13" s="51" t="s">
        <v>37</v>
      </c>
      <c r="D13" s="51" t="s">
        <v>28</v>
      </c>
      <c r="E13" s="69" t="s">
        <v>33</v>
      </c>
      <c r="F13" s="30" t="s">
        <v>28</v>
      </c>
      <c r="G13" s="71"/>
      <c r="H13" s="103" t="s">
        <v>398</v>
      </c>
    </row>
    <row r="14" spans="2:9" ht="40.15" customHeight="1" x14ac:dyDescent="0.3">
      <c r="B14" s="30">
        <v>8</v>
      </c>
      <c r="C14" s="51" t="s">
        <v>38</v>
      </c>
      <c r="D14" s="51" t="s">
        <v>28</v>
      </c>
      <c r="E14" s="69" t="s">
        <v>39</v>
      </c>
      <c r="F14" s="30">
        <v>0</v>
      </c>
      <c r="G14" s="71"/>
      <c r="H14" s="103" t="s">
        <v>399</v>
      </c>
    </row>
    <row r="15" spans="2:9" ht="40.15" customHeight="1" x14ac:dyDescent="0.3">
      <c r="B15" s="30">
        <v>9</v>
      </c>
      <c r="C15" s="51" t="s">
        <v>40</v>
      </c>
      <c r="D15" s="52" t="s">
        <v>28</v>
      </c>
      <c r="E15" s="69" t="s">
        <v>39</v>
      </c>
      <c r="F15" s="30">
        <v>0</v>
      </c>
      <c r="G15" s="71"/>
      <c r="H15" s="103" t="s">
        <v>400</v>
      </c>
    </row>
    <row r="16" spans="2:9" ht="40.15" customHeight="1" x14ac:dyDescent="0.3">
      <c r="B16" s="30">
        <v>10</v>
      </c>
      <c r="C16" s="51" t="s">
        <v>41</v>
      </c>
      <c r="D16" s="52" t="s">
        <v>28</v>
      </c>
      <c r="E16" s="84" t="s">
        <v>39</v>
      </c>
      <c r="F16" s="30">
        <v>0</v>
      </c>
      <c r="G16" s="71"/>
      <c r="H16" s="103" t="s">
        <v>401</v>
      </c>
    </row>
    <row r="17" spans="2:8" ht="40.15" customHeight="1" x14ac:dyDescent="0.3">
      <c r="B17" s="30">
        <v>11</v>
      </c>
      <c r="C17" s="51" t="s">
        <v>42</v>
      </c>
      <c r="D17" s="52" t="s">
        <v>28</v>
      </c>
      <c r="E17" s="84" t="s">
        <v>43</v>
      </c>
      <c r="F17" s="30" t="s">
        <v>28</v>
      </c>
      <c r="G17" s="71"/>
      <c r="H17" s="103" t="s">
        <v>402</v>
      </c>
    </row>
    <row r="18" spans="2:8" ht="40.15" customHeight="1" x14ac:dyDescent="0.3">
      <c r="B18" s="30">
        <v>12</v>
      </c>
      <c r="C18" s="51" t="s">
        <v>44</v>
      </c>
      <c r="D18" s="52" t="s">
        <v>45</v>
      </c>
      <c r="E18" s="84" t="s">
        <v>46</v>
      </c>
      <c r="F18" s="30">
        <v>1</v>
      </c>
      <c r="G18" s="71"/>
      <c r="H18" s="111">
        <v>0</v>
      </c>
    </row>
    <row r="19" spans="2:8" ht="40.15" customHeight="1" x14ac:dyDescent="0.3">
      <c r="B19" s="30">
        <v>13</v>
      </c>
      <c r="C19" s="51" t="s">
        <v>47</v>
      </c>
      <c r="D19" s="51" t="s">
        <v>28</v>
      </c>
      <c r="E19" s="84" t="s">
        <v>48</v>
      </c>
      <c r="F19" s="30" t="s">
        <v>28</v>
      </c>
      <c r="G19" s="71"/>
      <c r="H19" s="103" t="s">
        <v>390</v>
      </c>
    </row>
    <row r="20" spans="2:8" ht="40.15" customHeight="1" x14ac:dyDescent="0.3">
      <c r="B20" s="30">
        <v>14</v>
      </c>
      <c r="C20" s="51" t="s">
        <v>49</v>
      </c>
      <c r="D20" s="52" t="s">
        <v>28</v>
      </c>
      <c r="E20" s="84" t="s">
        <v>50</v>
      </c>
      <c r="F20" s="30" t="s">
        <v>51</v>
      </c>
      <c r="G20" s="71"/>
      <c r="H20" s="103" t="s">
        <v>390</v>
      </c>
    </row>
    <row r="21" spans="2:8" ht="40.15" customHeight="1" x14ac:dyDescent="0.3">
      <c r="B21" s="30">
        <v>15</v>
      </c>
      <c r="C21" s="51" t="s">
        <v>52</v>
      </c>
      <c r="D21" s="51" t="s">
        <v>28</v>
      </c>
      <c r="E21" s="84" t="s">
        <v>43</v>
      </c>
      <c r="F21" s="30" t="s">
        <v>28</v>
      </c>
      <c r="G21" s="71"/>
      <c r="H21" s="115" t="s">
        <v>390</v>
      </c>
    </row>
    <row r="22" spans="2:8" ht="40.15" customHeight="1" x14ac:dyDescent="0.3">
      <c r="B22" s="30">
        <v>16</v>
      </c>
      <c r="C22" s="51" t="s">
        <v>53</v>
      </c>
      <c r="D22" s="51" t="s">
        <v>28</v>
      </c>
      <c r="E22" s="84" t="s">
        <v>43</v>
      </c>
      <c r="F22" s="30" t="s">
        <v>28</v>
      </c>
      <c r="G22" s="71"/>
      <c r="H22" s="103">
        <v>0</v>
      </c>
    </row>
    <row r="23" spans="2:8" x14ac:dyDescent="0.3">
      <c r="H23" s="105" t="s">
        <v>403</v>
      </c>
    </row>
    <row r="24" spans="2:8" ht="13.9" customHeight="1" x14ac:dyDescent="0.3">
      <c r="H24" s="105" t="s">
        <v>404</v>
      </c>
    </row>
    <row r="25" spans="2:8" x14ac:dyDescent="0.3">
      <c r="B25" s="53" t="s">
        <v>54</v>
      </c>
      <c r="H25" s="103" t="s">
        <v>405</v>
      </c>
    </row>
    <row r="26" spans="2:8" x14ac:dyDescent="0.3">
      <c r="H26" s="103" t="s">
        <v>406</v>
      </c>
    </row>
    <row r="27" spans="2:8" x14ac:dyDescent="0.3">
      <c r="B27" s="54"/>
      <c r="C27" s="26" t="s">
        <v>55</v>
      </c>
      <c r="H27" s="103">
        <v>0</v>
      </c>
    </row>
    <row r="28" spans="2:8" x14ac:dyDescent="0.3">
      <c r="H28" s="103">
        <v>0</v>
      </c>
    </row>
    <row r="29" spans="2:8" x14ac:dyDescent="0.3">
      <c r="B29" s="55"/>
      <c r="C29" s="26" t="s">
        <v>56</v>
      </c>
      <c r="H29" s="103">
        <v>0</v>
      </c>
    </row>
    <row r="30" spans="2:8" x14ac:dyDescent="0.3">
      <c r="H30" s="103">
        <v>0</v>
      </c>
    </row>
    <row r="31" spans="2:8" x14ac:dyDescent="0.3">
      <c r="H31" s="103"/>
    </row>
    <row r="32" spans="2:8" x14ac:dyDescent="0.3"/>
    <row r="33" spans="1:11" s="59" customFormat="1" ht="14.5" x14ac:dyDescent="0.35">
      <c r="A33" s="26"/>
      <c r="B33" s="120" t="s">
        <v>57</v>
      </c>
      <c r="C33" s="121"/>
      <c r="D33" s="121"/>
      <c r="E33" s="121"/>
      <c r="F33" s="122"/>
      <c r="G33" s="78"/>
      <c r="H33" s="65"/>
      <c r="I33" s="65"/>
      <c r="J33" s="65"/>
      <c r="K33" s="66"/>
    </row>
    <row r="34" spans="1:11" s="61" customFormat="1" ht="13.9" customHeight="1" x14ac:dyDescent="0.25">
      <c r="A34" s="6"/>
      <c r="B34" s="6"/>
      <c r="C34" s="6"/>
      <c r="D34" s="6"/>
      <c r="E34" s="6"/>
      <c r="F34" s="6"/>
      <c r="H34" s="60"/>
    </row>
    <row r="35" spans="1:11" s="61" customFormat="1" ht="13.9" customHeight="1" x14ac:dyDescent="0.25">
      <c r="A35" s="6"/>
      <c r="B35" s="58" t="s">
        <v>58</v>
      </c>
      <c r="C35" s="123" t="s">
        <v>59</v>
      </c>
      <c r="D35" s="123"/>
      <c r="E35" s="123"/>
      <c r="F35" s="123"/>
      <c r="G35" s="79"/>
      <c r="H35" s="62"/>
      <c r="I35" s="62"/>
      <c r="J35" s="62"/>
      <c r="K35" s="62"/>
    </row>
    <row r="36" spans="1:11" s="64" customFormat="1" ht="73.150000000000006" customHeight="1" x14ac:dyDescent="0.25">
      <c r="A36" s="6"/>
      <c r="B36" s="57">
        <v>1</v>
      </c>
      <c r="C36" s="126" t="s">
        <v>60</v>
      </c>
      <c r="D36" s="127"/>
      <c r="E36" s="127"/>
      <c r="F36" s="128"/>
      <c r="G36" s="80"/>
      <c r="H36" s="63"/>
      <c r="I36" s="63"/>
      <c r="J36" s="63"/>
    </row>
    <row r="37" spans="1:11" s="64" customFormat="1" ht="57" customHeight="1" x14ac:dyDescent="0.25">
      <c r="A37" s="6"/>
      <c r="B37" s="57">
        <v>2</v>
      </c>
      <c r="C37" s="124" t="s">
        <v>61</v>
      </c>
      <c r="D37" s="124"/>
      <c r="E37" s="124"/>
      <c r="F37" s="124"/>
      <c r="G37" s="80"/>
    </row>
    <row r="38" spans="1:11" s="64" customFormat="1" ht="40.15" customHeight="1" x14ac:dyDescent="0.25">
      <c r="A38" s="6"/>
      <c r="B38" s="57">
        <v>3</v>
      </c>
      <c r="C38" s="124" t="s">
        <v>62</v>
      </c>
      <c r="D38" s="124"/>
      <c r="E38" s="124"/>
      <c r="F38" s="124"/>
      <c r="G38" s="80"/>
    </row>
    <row r="39" spans="1:11" s="64" customFormat="1" ht="40.15" customHeight="1" x14ac:dyDescent="0.25">
      <c r="A39" s="6"/>
      <c r="B39" s="57">
        <v>4</v>
      </c>
      <c r="C39" s="124" t="s">
        <v>63</v>
      </c>
      <c r="D39" s="124"/>
      <c r="E39" s="124"/>
      <c r="F39" s="124"/>
      <c r="G39" s="80"/>
    </row>
    <row r="40" spans="1:11" s="64" customFormat="1" ht="40.15" customHeight="1" x14ac:dyDescent="0.25">
      <c r="A40" s="6"/>
      <c r="B40" s="57">
        <v>5</v>
      </c>
      <c r="C40" s="124" t="s">
        <v>64</v>
      </c>
      <c r="D40" s="124"/>
      <c r="E40" s="124"/>
      <c r="F40" s="124"/>
      <c r="G40" s="80"/>
    </row>
    <row r="41" spans="1:11" s="64" customFormat="1" ht="40.15" customHeight="1" x14ac:dyDescent="0.25">
      <c r="A41" s="6"/>
      <c r="B41" s="57">
        <v>6</v>
      </c>
      <c r="C41" s="124" t="s">
        <v>65</v>
      </c>
      <c r="D41" s="124"/>
      <c r="E41" s="124"/>
      <c r="F41" s="124"/>
      <c r="G41" s="80"/>
    </row>
    <row r="42" spans="1:11" s="64" customFormat="1" ht="60" customHeight="1" x14ac:dyDescent="0.25">
      <c r="A42" s="6"/>
      <c r="B42" s="57">
        <v>7</v>
      </c>
      <c r="C42" s="124" t="s">
        <v>66</v>
      </c>
      <c r="D42" s="124"/>
      <c r="E42" s="124"/>
      <c r="F42" s="124"/>
      <c r="G42" s="80"/>
    </row>
    <row r="43" spans="1:11" s="64" customFormat="1" ht="66" customHeight="1" x14ac:dyDescent="0.25">
      <c r="A43" s="6"/>
      <c r="B43" s="57">
        <v>8</v>
      </c>
      <c r="C43" s="124" t="s">
        <v>67</v>
      </c>
      <c r="D43" s="124"/>
      <c r="E43" s="124"/>
      <c r="F43" s="124"/>
      <c r="G43" s="80"/>
    </row>
    <row r="44" spans="1:11" s="64" customFormat="1" ht="49.5" customHeight="1" x14ac:dyDescent="0.25">
      <c r="A44" s="6"/>
      <c r="B44" s="57">
        <v>9</v>
      </c>
      <c r="C44" s="124" t="s">
        <v>68</v>
      </c>
      <c r="D44" s="124"/>
      <c r="E44" s="124"/>
      <c r="F44" s="124"/>
      <c r="G44" s="80"/>
    </row>
    <row r="45" spans="1:11" s="64" customFormat="1" ht="47.65" customHeight="1" x14ac:dyDescent="0.25">
      <c r="A45" s="6"/>
      <c r="B45" s="57">
        <v>10</v>
      </c>
      <c r="C45" s="125" t="s">
        <v>69</v>
      </c>
      <c r="D45" s="125"/>
      <c r="E45" s="125"/>
      <c r="F45" s="125"/>
      <c r="G45" s="81"/>
    </row>
    <row r="46" spans="1:11" s="64" customFormat="1" ht="77.650000000000006" customHeight="1" x14ac:dyDescent="0.25">
      <c r="A46" s="6"/>
      <c r="B46" s="57">
        <v>11</v>
      </c>
      <c r="C46" s="125" t="s">
        <v>70</v>
      </c>
      <c r="D46" s="125"/>
      <c r="E46" s="125"/>
      <c r="F46" s="125"/>
      <c r="G46" s="81"/>
    </row>
    <row r="47" spans="1:11" s="64" customFormat="1" ht="40.15" customHeight="1" x14ac:dyDescent="0.25">
      <c r="A47" s="6"/>
      <c r="B47" s="57">
        <v>12</v>
      </c>
      <c r="C47" s="125" t="s">
        <v>71</v>
      </c>
      <c r="D47" s="125"/>
      <c r="E47" s="125"/>
      <c r="F47" s="125"/>
      <c r="G47" s="81"/>
    </row>
    <row r="48" spans="1:11" s="64" customFormat="1" ht="40.15" customHeight="1" x14ac:dyDescent="0.25">
      <c r="A48" s="6"/>
      <c r="B48" s="57">
        <v>13</v>
      </c>
      <c r="C48" s="125" t="s">
        <v>72</v>
      </c>
      <c r="D48" s="125"/>
      <c r="E48" s="125"/>
      <c r="F48" s="125"/>
      <c r="G48" s="81"/>
    </row>
    <row r="49" spans="1:7" s="64" customFormat="1" ht="47.65" customHeight="1" x14ac:dyDescent="0.25">
      <c r="A49" s="6"/>
      <c r="B49" s="57">
        <v>14</v>
      </c>
      <c r="C49" s="125" t="s">
        <v>73</v>
      </c>
      <c r="D49" s="125"/>
      <c r="E49" s="125"/>
      <c r="F49" s="125"/>
      <c r="G49" s="81"/>
    </row>
    <row r="50" spans="1:7" s="64" customFormat="1" ht="91.15" customHeight="1" x14ac:dyDescent="0.25">
      <c r="A50" s="6"/>
      <c r="B50" s="57">
        <v>15</v>
      </c>
      <c r="C50" s="125" t="s">
        <v>74</v>
      </c>
      <c r="D50" s="125"/>
      <c r="E50" s="125"/>
      <c r="F50" s="125"/>
      <c r="G50" s="81"/>
    </row>
    <row r="51" spans="1:7" s="64" customFormat="1" ht="149.65" customHeight="1" x14ac:dyDescent="0.25">
      <c r="A51" s="6"/>
      <c r="B51" s="57">
        <v>16</v>
      </c>
      <c r="C51" s="125" t="s">
        <v>75</v>
      </c>
      <c r="D51" s="125"/>
      <c r="E51" s="125"/>
      <c r="F51" s="125"/>
      <c r="G51" s="81"/>
    </row>
    <row r="52" spans="1:7" x14ac:dyDescent="0.3"/>
    <row r="53" spans="1:7" x14ac:dyDescent="0.3">
      <c r="B53" s="120" t="s">
        <v>76</v>
      </c>
      <c r="C53" s="121"/>
      <c r="D53" s="121"/>
      <c r="E53" s="121"/>
      <c r="F53" s="122"/>
    </row>
    <row r="54" spans="1:7" ht="14.5" thickBot="1" x14ac:dyDescent="0.35"/>
    <row r="55" spans="1:7" ht="14.5" thickBot="1" x14ac:dyDescent="0.35">
      <c r="B55" s="85" t="s">
        <v>21</v>
      </c>
      <c r="C55" s="86" t="s">
        <v>77</v>
      </c>
      <c r="D55" s="86" t="s">
        <v>78</v>
      </c>
    </row>
    <row r="56" spans="1:7" ht="50.5" thickBot="1" x14ac:dyDescent="0.35">
      <c r="B56" s="87">
        <v>1</v>
      </c>
      <c r="C56" s="88" t="s">
        <v>79</v>
      </c>
      <c r="D56" s="88" t="s">
        <v>80</v>
      </c>
    </row>
    <row r="57" spans="1:7" ht="63" thickBot="1" x14ac:dyDescent="0.35">
      <c r="B57" s="87">
        <v>2</v>
      </c>
      <c r="C57" s="88" t="s">
        <v>81</v>
      </c>
      <c r="D57" s="88" t="s">
        <v>82</v>
      </c>
    </row>
    <row r="58" spans="1:7" ht="88" thickBot="1" x14ac:dyDescent="0.35">
      <c r="B58" s="87">
        <v>3</v>
      </c>
      <c r="C58" s="88" t="s">
        <v>83</v>
      </c>
      <c r="D58" s="88" t="s">
        <v>84</v>
      </c>
    </row>
    <row r="59" spans="1:7" ht="125.5" thickBot="1" x14ac:dyDescent="0.35">
      <c r="B59" s="87">
        <v>4</v>
      </c>
      <c r="C59" s="88" t="s">
        <v>85</v>
      </c>
      <c r="D59" s="88" t="s">
        <v>86</v>
      </c>
    </row>
    <row r="60" spans="1:7" ht="38" thickBot="1" x14ac:dyDescent="0.35">
      <c r="B60" s="87">
        <v>5</v>
      </c>
      <c r="C60" s="88" t="s">
        <v>87</v>
      </c>
      <c r="D60" s="88" t="s">
        <v>88</v>
      </c>
    </row>
    <row r="61" spans="1:7" x14ac:dyDescent="0.3"/>
    <row r="62" spans="1:7" ht="38" x14ac:dyDescent="0.3">
      <c r="C62" s="89" t="s">
        <v>89</v>
      </c>
    </row>
    <row r="63" spans="1:7" x14ac:dyDescent="0.3"/>
    <row r="64" spans="1:7" x14ac:dyDescent="0.3"/>
    <row r="65" x14ac:dyDescent="0.3"/>
    <row r="66" ht="31.15" customHeight="1" x14ac:dyDescent="0.3"/>
    <row r="67" ht="13.9" hidden="1" customHeight="1" x14ac:dyDescent="0.3"/>
    <row r="68" ht="13.9" hidden="1" customHeight="1" x14ac:dyDescent="0.3"/>
    <row r="69" ht="13.9" hidden="1" customHeight="1" x14ac:dyDescent="0.3"/>
    <row r="70" ht="13.9" hidden="1" customHeight="1" x14ac:dyDescent="0.3"/>
    <row r="71" ht="13.9" hidden="1" customHeight="1" x14ac:dyDescent="0.3"/>
    <row r="72" ht="13.9" hidden="1" customHeight="1" x14ac:dyDescent="0.3"/>
    <row r="73" ht="13.9" hidden="1" customHeight="1" x14ac:dyDescent="0.3"/>
    <row r="74" ht="31.15" hidden="1" customHeight="1" x14ac:dyDescent="0.3"/>
    <row r="75" ht="13.9" hidden="1" customHeight="1" x14ac:dyDescent="0.3"/>
    <row r="76" ht="13.9" hidden="1" customHeight="1" x14ac:dyDescent="0.3"/>
    <row r="78" ht="31.15" hidden="1" customHeight="1" x14ac:dyDescent="0.3"/>
    <row r="79" ht="78.400000000000006" hidden="1" customHeight="1" x14ac:dyDescent="0.3"/>
    <row r="82" ht="123.4" hidden="1" customHeight="1"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80" zoomScaleNormal="80" workbookViewId="0">
      <selection activeCell="C1" sqref="C1"/>
    </sheetView>
  </sheetViews>
  <sheetFormatPr defaultColWidth="0" defaultRowHeight="14" zeroHeight="1" x14ac:dyDescent="0.3"/>
  <cols>
    <col min="1" max="1" width="2" customWidth="1"/>
    <col min="2" max="2" width="4.08203125" customWidth="1"/>
    <col min="3" max="3" width="70.58203125" customWidth="1"/>
    <col min="4" max="4" width="16.58203125" customWidth="1"/>
    <col min="5" max="5" width="14.58203125" customWidth="1"/>
    <col min="6" max="6" width="5.58203125" customWidth="1"/>
    <col min="7" max="7" width="2.5" customWidth="1"/>
    <col min="8" max="109" width="8.75" customWidth="1"/>
    <col min="110" max="16384" width="8.75" hidden="1"/>
  </cols>
  <sheetData>
    <row r="1" spans="1:88" ht="22.5" x14ac:dyDescent="0.3">
      <c r="A1" s="26"/>
      <c r="B1" s="1" t="s">
        <v>90</v>
      </c>
      <c r="C1" s="24"/>
      <c r="D1" s="25"/>
      <c r="E1" s="24"/>
      <c r="F1" s="24"/>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26"/>
    </row>
    <row r="2" spans="1:88" ht="14.5" thickBot="1" x14ac:dyDescent="0.35">
      <c r="A2" s="27"/>
      <c r="B2" s="27"/>
      <c r="C2" s="27"/>
      <c r="D2" s="27"/>
      <c r="E2" s="27"/>
      <c r="F2" s="27"/>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26"/>
    </row>
    <row r="3" spans="1:88" ht="16.5" thickBot="1" x14ac:dyDescent="0.35">
      <c r="A3" s="27"/>
      <c r="B3" s="129" t="s">
        <v>3</v>
      </c>
      <c r="C3" s="142"/>
      <c r="D3" s="139" t="str">
        <f>'Cover sheet'!C5</f>
        <v>DCWW</v>
      </c>
      <c r="E3" s="140"/>
      <c r="F3" s="141"/>
      <c r="G3" s="27"/>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27"/>
    </row>
    <row r="4" spans="1:88" ht="16.5" thickBot="1" x14ac:dyDescent="0.35">
      <c r="A4" s="27"/>
      <c r="B4" s="129" t="s">
        <v>5</v>
      </c>
      <c r="C4" s="142"/>
      <c r="D4" s="139" t="str">
        <f>'Cover sheet'!C6</f>
        <v>North Eryri Ynys Mon</v>
      </c>
      <c r="E4" s="140"/>
      <c r="F4" s="141"/>
      <c r="G4" s="27"/>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27"/>
    </row>
    <row r="5" spans="1:88" ht="15.5" thickBot="1" x14ac:dyDescent="0.45">
      <c r="A5" s="27"/>
      <c r="B5" s="27"/>
      <c r="C5" s="29"/>
      <c r="D5" s="29"/>
      <c r="E5" s="27"/>
      <c r="F5" s="27"/>
      <c r="G5" s="27"/>
      <c r="H5" s="143" t="s">
        <v>91</v>
      </c>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32" t="s">
        <v>92</v>
      </c>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row>
    <row r="6" spans="1:88" ht="14.5" thickBot="1" x14ac:dyDescent="0.35">
      <c r="A6" s="26"/>
      <c r="B6" s="20" t="s">
        <v>21</v>
      </c>
      <c r="C6" s="20" t="s">
        <v>93</v>
      </c>
      <c r="D6" s="21" t="s">
        <v>23</v>
      </c>
      <c r="E6" s="21" t="s">
        <v>24</v>
      </c>
      <c r="F6" s="90" t="s">
        <v>25</v>
      </c>
      <c r="G6" s="26"/>
      <c r="H6" s="107" t="s">
        <v>94</v>
      </c>
      <c r="I6" s="21" t="s">
        <v>95</v>
      </c>
      <c r="J6" s="21" t="s">
        <v>96</v>
      </c>
      <c r="K6" s="21" t="s">
        <v>97</v>
      </c>
      <c r="L6" s="21" t="s">
        <v>98</v>
      </c>
      <c r="M6" s="21" t="s">
        <v>99</v>
      </c>
      <c r="N6" s="21" t="s">
        <v>100</v>
      </c>
      <c r="O6" s="21" t="s">
        <v>101</v>
      </c>
      <c r="P6" s="21" t="s">
        <v>102</v>
      </c>
      <c r="Q6" s="21" t="s">
        <v>103</v>
      </c>
      <c r="R6" s="21" t="s">
        <v>104</v>
      </c>
      <c r="S6" s="21" t="s">
        <v>105</v>
      </c>
      <c r="T6" s="21" t="s">
        <v>106</v>
      </c>
      <c r="U6" s="21" t="s">
        <v>107</v>
      </c>
      <c r="V6" s="21" t="s">
        <v>108</v>
      </c>
      <c r="W6" s="21" t="s">
        <v>109</v>
      </c>
      <c r="X6" s="21" t="s">
        <v>110</v>
      </c>
      <c r="Y6" s="21" t="s">
        <v>111</v>
      </c>
      <c r="Z6" s="21" t="s">
        <v>112</v>
      </c>
      <c r="AA6" s="21" t="s">
        <v>113</v>
      </c>
      <c r="AB6" s="21" t="s">
        <v>114</v>
      </c>
      <c r="AC6" s="21" t="s">
        <v>115</v>
      </c>
      <c r="AD6" s="21" t="s">
        <v>116</v>
      </c>
      <c r="AE6" s="21" t="s">
        <v>117</v>
      </c>
      <c r="AF6" s="21" t="s">
        <v>118</v>
      </c>
      <c r="AG6" s="21" t="s">
        <v>119</v>
      </c>
      <c r="AH6" s="21" t="s">
        <v>120</v>
      </c>
      <c r="AI6" s="21" t="s">
        <v>121</v>
      </c>
      <c r="AJ6" s="21" t="s">
        <v>122</v>
      </c>
      <c r="AK6" s="21" t="s">
        <v>123</v>
      </c>
      <c r="AL6" s="21" t="s">
        <v>124</v>
      </c>
      <c r="AM6" s="21" t="s">
        <v>125</v>
      </c>
      <c r="AN6" s="21" t="s">
        <v>126</v>
      </c>
      <c r="AO6" s="21" t="s">
        <v>127</v>
      </c>
      <c r="AP6" s="21" t="s">
        <v>128</v>
      </c>
      <c r="AQ6" s="21" t="s">
        <v>129</v>
      </c>
      <c r="AR6" s="21" t="s">
        <v>130</v>
      </c>
      <c r="AS6" s="21" t="s">
        <v>131</v>
      </c>
      <c r="AT6" s="21" t="s">
        <v>132</v>
      </c>
      <c r="AU6" s="21" t="s">
        <v>133</v>
      </c>
      <c r="AV6" s="21" t="s">
        <v>134</v>
      </c>
      <c r="AW6" s="21" t="s">
        <v>135</v>
      </c>
      <c r="AX6" s="21" t="s">
        <v>136</v>
      </c>
      <c r="AY6" s="21" t="s">
        <v>137</v>
      </c>
      <c r="AZ6" s="21" t="s">
        <v>138</v>
      </c>
      <c r="BA6" s="21" t="s">
        <v>139</v>
      </c>
      <c r="BB6" s="21" t="s">
        <v>140</v>
      </c>
      <c r="BC6" s="21" t="s">
        <v>141</v>
      </c>
      <c r="BD6" s="21" t="s">
        <v>142</v>
      </c>
      <c r="BE6" s="21" t="s">
        <v>143</v>
      </c>
      <c r="BF6" s="21" t="s">
        <v>144</v>
      </c>
      <c r="BG6" s="21" t="s">
        <v>145</v>
      </c>
      <c r="BH6" s="21" t="s">
        <v>146</v>
      </c>
      <c r="BI6" s="21" t="s">
        <v>147</v>
      </c>
      <c r="BJ6" s="21" t="s">
        <v>148</v>
      </c>
      <c r="BK6" s="21" t="s">
        <v>149</v>
      </c>
      <c r="BL6" s="21" t="s">
        <v>150</v>
      </c>
      <c r="BM6" s="21" t="s">
        <v>151</v>
      </c>
      <c r="BN6" s="21" t="s">
        <v>152</v>
      </c>
      <c r="BO6" s="21" t="s">
        <v>153</v>
      </c>
      <c r="BP6" s="21" t="s">
        <v>154</v>
      </c>
      <c r="BQ6" s="21" t="s">
        <v>155</v>
      </c>
      <c r="BR6" s="21" t="s">
        <v>156</v>
      </c>
      <c r="BS6" s="21" t="s">
        <v>157</v>
      </c>
      <c r="BT6" s="21" t="s">
        <v>158</v>
      </c>
      <c r="BU6" s="21" t="s">
        <v>159</v>
      </c>
      <c r="BV6" s="21" t="s">
        <v>160</v>
      </c>
      <c r="BW6" s="21" t="s">
        <v>161</v>
      </c>
      <c r="BX6" s="21" t="s">
        <v>162</v>
      </c>
      <c r="BY6" s="21" t="s">
        <v>163</v>
      </c>
      <c r="BZ6" s="21" t="s">
        <v>164</v>
      </c>
      <c r="CA6" s="21" t="s">
        <v>165</v>
      </c>
      <c r="CB6" s="21" t="s">
        <v>166</v>
      </c>
      <c r="CC6" s="21" t="s">
        <v>167</v>
      </c>
      <c r="CD6" s="21" t="s">
        <v>168</v>
      </c>
      <c r="CE6" s="21" t="s">
        <v>169</v>
      </c>
      <c r="CF6" s="21" t="s">
        <v>170</v>
      </c>
      <c r="CG6" s="21" t="s">
        <v>171</v>
      </c>
      <c r="CH6" s="21" t="s">
        <v>172</v>
      </c>
      <c r="CI6" s="21" t="s">
        <v>173</v>
      </c>
      <c r="CJ6" s="21" t="s">
        <v>174</v>
      </c>
    </row>
    <row r="7" spans="1:88" ht="40.15" customHeight="1" x14ac:dyDescent="0.3">
      <c r="B7" s="93">
        <v>1</v>
      </c>
      <c r="C7" s="91" t="s">
        <v>175</v>
      </c>
      <c r="D7" s="35" t="s">
        <v>176</v>
      </c>
      <c r="E7" s="35" t="s">
        <v>46</v>
      </c>
      <c r="F7" s="35">
        <v>2</v>
      </c>
      <c r="G7" s="36"/>
      <c r="H7" s="108">
        <v>52.040999999999997</v>
      </c>
      <c r="I7" s="108">
        <v>52.040999999999997</v>
      </c>
      <c r="J7" s="108">
        <v>52.040999999999997</v>
      </c>
      <c r="K7" s="108">
        <v>52.040999999999997</v>
      </c>
      <c r="L7" s="108">
        <v>52.040999999999997</v>
      </c>
      <c r="M7" s="108">
        <v>52.040999999999997</v>
      </c>
      <c r="N7" s="108">
        <v>52.040999999999997</v>
      </c>
      <c r="O7" s="108">
        <v>52.040999999999997</v>
      </c>
      <c r="P7" s="108">
        <v>52.040999999999997</v>
      </c>
      <c r="Q7" s="108">
        <v>52.040999999999997</v>
      </c>
      <c r="R7" s="108">
        <v>52.040999999999997</v>
      </c>
      <c r="S7" s="108">
        <v>52.040999999999997</v>
      </c>
      <c r="T7" s="108">
        <v>52.040999999999997</v>
      </c>
      <c r="U7" s="108">
        <v>52.040999999999997</v>
      </c>
      <c r="V7" s="108">
        <v>52.040999999999997</v>
      </c>
      <c r="W7" s="108">
        <v>52.040999999999997</v>
      </c>
      <c r="X7" s="108">
        <v>52.040999999999997</v>
      </c>
      <c r="Y7" s="108">
        <v>52.040999999999997</v>
      </c>
      <c r="Z7" s="108">
        <v>52.040999999999997</v>
      </c>
      <c r="AA7" s="108">
        <v>52.040999999999997</v>
      </c>
      <c r="AB7" s="108">
        <v>52.040999999999997</v>
      </c>
      <c r="AC7" s="108">
        <v>52.040999999999997</v>
      </c>
      <c r="AD7" s="108">
        <v>52.040999999999997</v>
      </c>
      <c r="AE7" s="108">
        <v>52.040999999999997</v>
      </c>
      <c r="AF7" s="108">
        <v>52.040999999999997</v>
      </c>
      <c r="AG7" s="108">
        <v>52.040999999999997</v>
      </c>
      <c r="AH7" s="108">
        <v>52.040999999999997</v>
      </c>
      <c r="AI7" s="108">
        <v>52.040999999999997</v>
      </c>
      <c r="AJ7" s="108">
        <v>52.040999999999997</v>
      </c>
      <c r="AK7" s="108">
        <v>52.040999999999997</v>
      </c>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9"/>
    </row>
    <row r="8" spans="1:88" ht="40.15" customHeight="1" x14ac:dyDescent="0.3">
      <c r="B8" s="94">
        <f>B7+1</f>
        <v>2</v>
      </c>
      <c r="C8" s="92" t="s">
        <v>177</v>
      </c>
      <c r="D8" s="40" t="s">
        <v>178</v>
      </c>
      <c r="E8" s="41" t="s">
        <v>46</v>
      </c>
      <c r="F8" s="41">
        <v>2</v>
      </c>
      <c r="G8" s="36"/>
      <c r="H8" s="108">
        <v>0</v>
      </c>
      <c r="I8" s="108">
        <v>0</v>
      </c>
      <c r="J8" s="108">
        <v>-1.0594460000000012</v>
      </c>
      <c r="K8" s="108">
        <v>-1.2360203333333359</v>
      </c>
      <c r="L8" s="108">
        <v>-1.4125946666666636</v>
      </c>
      <c r="M8" s="108">
        <v>-1.5891689999999983</v>
      </c>
      <c r="N8" s="108">
        <v>-1.765743333333333</v>
      </c>
      <c r="O8" s="108">
        <v>-1.9423176666666677</v>
      </c>
      <c r="P8" s="108">
        <v>-2.1188920000000024</v>
      </c>
      <c r="Q8" s="108">
        <v>-2.2954663333333301</v>
      </c>
      <c r="R8" s="108">
        <v>-2.4278970833333346</v>
      </c>
      <c r="S8" s="108">
        <v>-2.4720406666666648</v>
      </c>
      <c r="T8" s="108">
        <v>-2.516184250000002</v>
      </c>
      <c r="U8" s="108">
        <v>-2.5603278333333321</v>
      </c>
      <c r="V8" s="108">
        <v>-2.6044714166666694</v>
      </c>
      <c r="W8" s="108">
        <v>-2.6486149999999995</v>
      </c>
      <c r="X8" s="108">
        <v>-2.6927585833333296</v>
      </c>
      <c r="Y8" s="108">
        <v>-2.7369021666666669</v>
      </c>
      <c r="Z8" s="108">
        <v>-2.781045749999997</v>
      </c>
      <c r="AA8" s="108">
        <v>-2.8251893333333342</v>
      </c>
      <c r="AB8" s="108">
        <v>-2.8693329166666643</v>
      </c>
      <c r="AC8" s="108">
        <v>-2.9134765000000016</v>
      </c>
      <c r="AD8" s="108">
        <v>-2.9576200833333317</v>
      </c>
      <c r="AE8" s="108">
        <v>-3.0017636666666689</v>
      </c>
      <c r="AF8" s="108">
        <v>-3.0459072499999991</v>
      </c>
      <c r="AG8" s="108">
        <v>-3.0900508333333363</v>
      </c>
      <c r="AH8" s="108">
        <v>-3.1341944166666664</v>
      </c>
      <c r="AI8" s="108">
        <v>-3.1783379999999966</v>
      </c>
      <c r="AJ8" s="108">
        <v>-3.2224815833333338</v>
      </c>
      <c r="AK8" s="108">
        <v>-3.2666251666666639</v>
      </c>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42"/>
    </row>
    <row r="9" spans="1:88" ht="40.15" customHeight="1" x14ac:dyDescent="0.3">
      <c r="B9" s="94">
        <f t="shared" ref="B9:B12" si="0">B8+1</f>
        <v>3</v>
      </c>
      <c r="C9" s="92" t="s">
        <v>179</v>
      </c>
      <c r="D9" s="40" t="s">
        <v>180</v>
      </c>
      <c r="E9" s="41" t="s">
        <v>46</v>
      </c>
      <c r="F9" s="41">
        <v>2</v>
      </c>
      <c r="G9" s="36"/>
      <c r="H9" s="108">
        <v>0</v>
      </c>
      <c r="I9" s="108">
        <v>0</v>
      </c>
      <c r="J9" s="108">
        <v>0</v>
      </c>
      <c r="K9" s="108">
        <v>0</v>
      </c>
      <c r="L9" s="108">
        <v>0</v>
      </c>
      <c r="M9" s="108">
        <v>0</v>
      </c>
      <c r="N9" s="108">
        <v>0</v>
      </c>
      <c r="O9" s="108">
        <v>0</v>
      </c>
      <c r="P9" s="108">
        <v>0</v>
      </c>
      <c r="Q9" s="108">
        <v>0</v>
      </c>
      <c r="R9" s="108">
        <v>0</v>
      </c>
      <c r="S9" s="108">
        <v>0</v>
      </c>
      <c r="T9" s="108">
        <v>0</v>
      </c>
      <c r="U9" s="108">
        <v>0</v>
      </c>
      <c r="V9" s="108">
        <v>0</v>
      </c>
      <c r="W9" s="108">
        <v>0</v>
      </c>
      <c r="X9" s="108">
        <v>0</v>
      </c>
      <c r="Y9" s="108">
        <v>0</v>
      </c>
      <c r="Z9" s="108">
        <v>0</v>
      </c>
      <c r="AA9" s="108">
        <v>0</v>
      </c>
      <c r="AB9" s="108">
        <v>0</v>
      </c>
      <c r="AC9" s="108">
        <v>0</v>
      </c>
      <c r="AD9" s="108">
        <v>0</v>
      </c>
      <c r="AE9" s="108">
        <v>0</v>
      </c>
      <c r="AF9" s="108">
        <v>0</v>
      </c>
      <c r="AG9" s="108">
        <v>0</v>
      </c>
      <c r="AH9" s="108">
        <v>0</v>
      </c>
      <c r="AI9" s="108">
        <v>0</v>
      </c>
      <c r="AJ9" s="108">
        <v>0</v>
      </c>
      <c r="AK9" s="108">
        <v>0</v>
      </c>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42"/>
    </row>
    <row r="10" spans="1:88" ht="40.15" customHeight="1" x14ac:dyDescent="0.3">
      <c r="B10" s="94">
        <f t="shared" si="0"/>
        <v>4</v>
      </c>
      <c r="C10" s="92" t="s">
        <v>181</v>
      </c>
      <c r="D10" s="40" t="s">
        <v>182</v>
      </c>
      <c r="E10" s="41" t="s">
        <v>46</v>
      </c>
      <c r="F10" s="41">
        <v>2</v>
      </c>
      <c r="G10" s="36"/>
      <c r="H10" s="108">
        <v>0</v>
      </c>
      <c r="I10" s="108">
        <v>0</v>
      </c>
      <c r="J10" s="108">
        <v>0</v>
      </c>
      <c r="K10" s="108">
        <v>0</v>
      </c>
      <c r="L10" s="108">
        <v>0</v>
      </c>
      <c r="M10" s="108">
        <v>0</v>
      </c>
      <c r="N10" s="108">
        <v>0</v>
      </c>
      <c r="O10" s="108">
        <v>0</v>
      </c>
      <c r="P10" s="108">
        <v>0</v>
      </c>
      <c r="Q10" s="108">
        <v>0</v>
      </c>
      <c r="R10" s="108">
        <v>0</v>
      </c>
      <c r="S10" s="108">
        <v>0</v>
      </c>
      <c r="T10" s="108">
        <v>0</v>
      </c>
      <c r="U10" s="108">
        <v>0</v>
      </c>
      <c r="V10" s="108">
        <v>0</v>
      </c>
      <c r="W10" s="108">
        <v>0</v>
      </c>
      <c r="X10" s="108">
        <v>0</v>
      </c>
      <c r="Y10" s="108">
        <v>0</v>
      </c>
      <c r="Z10" s="108">
        <v>0</v>
      </c>
      <c r="AA10" s="108">
        <v>0</v>
      </c>
      <c r="AB10" s="108">
        <v>0</v>
      </c>
      <c r="AC10" s="108">
        <v>0</v>
      </c>
      <c r="AD10" s="108">
        <v>0</v>
      </c>
      <c r="AE10" s="108">
        <v>0</v>
      </c>
      <c r="AF10" s="108">
        <v>0</v>
      </c>
      <c r="AG10" s="108">
        <v>0</v>
      </c>
      <c r="AH10" s="108">
        <v>0</v>
      </c>
      <c r="AI10" s="108">
        <v>0</v>
      </c>
      <c r="AJ10" s="108">
        <v>0</v>
      </c>
      <c r="AK10" s="108">
        <v>0</v>
      </c>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42"/>
    </row>
    <row r="11" spans="1:88" ht="40.15" customHeight="1" x14ac:dyDescent="0.3">
      <c r="B11" s="94">
        <f t="shared" si="0"/>
        <v>5</v>
      </c>
      <c r="C11" s="92" t="s">
        <v>183</v>
      </c>
      <c r="D11" s="40" t="s">
        <v>184</v>
      </c>
      <c r="E11" s="41" t="s">
        <v>46</v>
      </c>
      <c r="F11" s="41">
        <v>2</v>
      </c>
      <c r="G11" s="36"/>
      <c r="H11" s="108">
        <v>1.2211835116194403</v>
      </c>
      <c r="I11" s="108">
        <v>1.2477340427198771</v>
      </c>
      <c r="J11" s="108">
        <v>2.450366781051402</v>
      </c>
      <c r="K11" s="108">
        <v>2.4434616537240852</v>
      </c>
      <c r="L11" s="108">
        <v>2.4365565263967688</v>
      </c>
      <c r="M11" s="108">
        <v>2.4296513990694519</v>
      </c>
      <c r="N11" s="108">
        <v>2.4227462717421351</v>
      </c>
      <c r="O11" s="108">
        <v>2.4158411444148187</v>
      </c>
      <c r="P11" s="108">
        <v>2.4089360170875018</v>
      </c>
      <c r="Q11" s="108">
        <v>2.4020308897601854</v>
      </c>
      <c r="R11" s="108">
        <v>2.3968520442646977</v>
      </c>
      <c r="S11" s="108">
        <v>2.3951257624328686</v>
      </c>
      <c r="T11" s="108">
        <v>2.393399480601039</v>
      </c>
      <c r="U11" s="108">
        <v>2.3916731987692099</v>
      </c>
      <c r="V11" s="108">
        <v>2.3899469169373808</v>
      </c>
      <c r="W11" s="108">
        <v>2.3882206351055517</v>
      </c>
      <c r="X11" s="108">
        <v>2.3864943532737226</v>
      </c>
      <c r="Y11" s="108">
        <v>2.3847680714418935</v>
      </c>
      <c r="Z11" s="108">
        <v>2.3830417896100644</v>
      </c>
      <c r="AA11" s="108">
        <v>2.3813155077782349</v>
      </c>
      <c r="AB11" s="108">
        <v>2.3795892259464058</v>
      </c>
      <c r="AC11" s="108">
        <v>2.3778629441145767</v>
      </c>
      <c r="AD11" s="108">
        <v>2.3761366622827476</v>
      </c>
      <c r="AE11" s="108">
        <v>2.374410380450918</v>
      </c>
      <c r="AF11" s="108">
        <v>2.3726840986190889</v>
      </c>
      <c r="AG11" s="108">
        <v>2.3709578167872598</v>
      </c>
      <c r="AH11" s="108">
        <v>2.3692315349554307</v>
      </c>
      <c r="AI11" s="108">
        <v>2.3675052531236016</v>
      </c>
      <c r="AJ11" s="108">
        <v>2.3657789712917725</v>
      </c>
      <c r="AK11" s="108">
        <v>2.3640526894599434</v>
      </c>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42"/>
    </row>
    <row r="12" spans="1:88" ht="40.15" customHeight="1" x14ac:dyDescent="0.3">
      <c r="B12" s="94">
        <f t="shared" si="0"/>
        <v>6</v>
      </c>
      <c r="C12" s="92" t="s">
        <v>185</v>
      </c>
      <c r="D12" s="40" t="s">
        <v>186</v>
      </c>
      <c r="E12" s="41" t="s">
        <v>46</v>
      </c>
      <c r="F12" s="41">
        <v>2</v>
      </c>
      <c r="G12" s="36"/>
      <c r="H12" s="108">
        <v>0.36309826130254963</v>
      </c>
      <c r="I12" s="108">
        <v>0.39092717219551987</v>
      </c>
      <c r="J12" s="108">
        <v>0.56061981226071966</v>
      </c>
      <c r="K12" s="108">
        <v>0.55867810860838696</v>
      </c>
      <c r="L12" s="108">
        <v>0.55673640495605436</v>
      </c>
      <c r="M12" s="108">
        <v>0.55479470130372166</v>
      </c>
      <c r="N12" s="108">
        <v>0.55285299765138896</v>
      </c>
      <c r="O12" s="108">
        <v>0.55091129399905625</v>
      </c>
      <c r="P12" s="108">
        <v>0.54896959034672366</v>
      </c>
      <c r="Q12" s="108">
        <v>0.54702788669439106</v>
      </c>
      <c r="R12" s="108">
        <v>0.54557160895514145</v>
      </c>
      <c r="S12" s="108">
        <v>0.54508618304205836</v>
      </c>
      <c r="T12" s="108">
        <v>0.54460075712897515</v>
      </c>
      <c r="U12" s="108">
        <v>0.54411533121589195</v>
      </c>
      <c r="V12" s="108">
        <v>0.54362990530280875</v>
      </c>
      <c r="W12" s="108">
        <v>0.54314447938972565</v>
      </c>
      <c r="X12" s="108">
        <v>0.54265905347664256</v>
      </c>
      <c r="Y12" s="108">
        <v>0.54217362756355936</v>
      </c>
      <c r="Z12" s="108">
        <v>0.54168820165047615</v>
      </c>
      <c r="AA12" s="108">
        <v>0.54120277573739295</v>
      </c>
      <c r="AB12" s="108">
        <v>0.54071734982430986</v>
      </c>
      <c r="AC12" s="108">
        <v>0.54023192391122665</v>
      </c>
      <c r="AD12" s="108">
        <v>0.53974649799814345</v>
      </c>
      <c r="AE12" s="108">
        <v>0.53926107208506024</v>
      </c>
      <c r="AF12" s="108">
        <v>0.53877564617197715</v>
      </c>
      <c r="AG12" s="108">
        <v>0.53829022025889395</v>
      </c>
      <c r="AH12" s="108">
        <v>0.53780479434581085</v>
      </c>
      <c r="AI12" s="108">
        <v>0.53731936843272765</v>
      </c>
      <c r="AJ12" s="108">
        <v>0.53683394251964445</v>
      </c>
      <c r="AK12" s="108">
        <v>0.53634851660656135</v>
      </c>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row>
    <row r="13" spans="1:88" x14ac:dyDescent="0.3"/>
    <row r="14" spans="1:88" x14ac:dyDescent="0.3"/>
    <row r="15" spans="1:88" x14ac:dyDescent="0.3"/>
    <row r="16" spans="1:88" x14ac:dyDescent="0.3">
      <c r="B16" s="53" t="s">
        <v>54</v>
      </c>
      <c r="C16" s="26"/>
    </row>
    <row r="17" spans="2:9" x14ac:dyDescent="0.3">
      <c r="B17" s="26"/>
      <c r="C17" s="26"/>
    </row>
    <row r="18" spans="2:9" x14ac:dyDescent="0.3">
      <c r="B18" s="54"/>
      <c r="C18" s="26" t="s">
        <v>55</v>
      </c>
    </row>
    <row r="19" spans="2:9" x14ac:dyDescent="0.3">
      <c r="B19" s="26"/>
      <c r="C19" s="26"/>
    </row>
    <row r="20" spans="2:9" x14ac:dyDescent="0.3">
      <c r="B20" s="55"/>
      <c r="C20" s="26" t="s">
        <v>56</v>
      </c>
    </row>
    <row r="21" spans="2:9" x14ac:dyDescent="0.3"/>
    <row r="22" spans="2:9" x14ac:dyDescent="0.3"/>
    <row r="23" spans="2:9" x14ac:dyDescent="0.3"/>
    <row r="24" spans="2:9" s="26" customFormat="1" ht="14.5" x14ac:dyDescent="0.35">
      <c r="B24" s="133" t="s">
        <v>187</v>
      </c>
      <c r="C24" s="134"/>
      <c r="D24" s="134"/>
      <c r="E24" s="134"/>
      <c r="F24" s="134"/>
      <c r="G24" s="134"/>
      <c r="H24" s="134"/>
      <c r="I24" s="135"/>
    </row>
    <row r="25" spans="2:9" x14ac:dyDescent="0.3"/>
    <row r="26" spans="2:9" s="6" customFormat="1" ht="13.5" x14ac:dyDescent="0.25">
      <c r="B26" s="56" t="s">
        <v>21</v>
      </c>
      <c r="C26" s="136" t="s">
        <v>59</v>
      </c>
      <c r="D26" s="136"/>
      <c r="E26" s="136"/>
      <c r="F26" s="136"/>
      <c r="G26" s="136"/>
      <c r="H26" s="136"/>
      <c r="I26" s="136"/>
    </row>
    <row r="27" spans="2:9" s="6" customFormat="1" ht="76.150000000000006" customHeight="1" x14ac:dyDescent="0.25">
      <c r="B27" s="57">
        <v>1</v>
      </c>
      <c r="C27" s="137" t="s">
        <v>188</v>
      </c>
      <c r="D27" s="138"/>
      <c r="E27" s="138"/>
      <c r="F27" s="138"/>
      <c r="G27" s="138"/>
      <c r="H27" s="138"/>
      <c r="I27" s="138"/>
    </row>
    <row r="28" spans="2:9" s="6" customFormat="1" ht="55.9" customHeight="1" x14ac:dyDescent="0.25">
      <c r="B28" s="57">
        <f>B27+1</f>
        <v>2</v>
      </c>
      <c r="C28" s="137" t="s">
        <v>189</v>
      </c>
      <c r="D28" s="138"/>
      <c r="E28" s="138"/>
      <c r="F28" s="138"/>
      <c r="G28" s="138"/>
      <c r="H28" s="138"/>
      <c r="I28" s="138"/>
    </row>
    <row r="29" spans="2:9" s="6" customFormat="1" ht="58.15" customHeight="1" x14ac:dyDescent="0.25">
      <c r="B29" s="57">
        <f t="shared" ref="B29:B32" si="1">B28+1</f>
        <v>3</v>
      </c>
      <c r="C29" s="137" t="s">
        <v>190</v>
      </c>
      <c r="D29" s="138"/>
      <c r="E29" s="138"/>
      <c r="F29" s="138"/>
      <c r="G29" s="138"/>
      <c r="H29" s="138"/>
      <c r="I29" s="138"/>
    </row>
    <row r="30" spans="2:9" s="6" customFormat="1" ht="41.65" customHeight="1" x14ac:dyDescent="0.25">
      <c r="B30" s="57">
        <f t="shared" si="1"/>
        <v>4</v>
      </c>
      <c r="C30" s="137" t="s">
        <v>191</v>
      </c>
      <c r="D30" s="138"/>
      <c r="E30" s="138"/>
      <c r="F30" s="138"/>
      <c r="G30" s="138"/>
      <c r="H30" s="138"/>
      <c r="I30" s="138"/>
    </row>
    <row r="31" spans="2:9" s="6" customFormat="1" ht="94.9" customHeight="1" x14ac:dyDescent="0.25">
      <c r="B31" s="57">
        <f t="shared" si="1"/>
        <v>5</v>
      </c>
      <c r="C31" s="137" t="s">
        <v>192</v>
      </c>
      <c r="D31" s="138"/>
      <c r="E31" s="138"/>
      <c r="F31" s="138"/>
      <c r="G31" s="138"/>
      <c r="H31" s="138"/>
      <c r="I31" s="138"/>
    </row>
    <row r="32" spans="2:9" s="6" customFormat="1" ht="82.5" customHeight="1" x14ac:dyDescent="0.25">
      <c r="B32" s="57">
        <f t="shared" si="1"/>
        <v>6</v>
      </c>
      <c r="C32" s="137" t="s">
        <v>193</v>
      </c>
      <c r="D32" s="138"/>
      <c r="E32" s="138"/>
      <c r="F32" s="138"/>
      <c r="G32" s="138"/>
      <c r="H32" s="138"/>
      <c r="I32" s="138"/>
    </row>
    <row r="33" s="6" customFormat="1" ht="12.5" x14ac:dyDescent="0.25"/>
    <row r="34" s="6" customFormat="1" ht="12.5" x14ac:dyDescent="0.25"/>
    <row r="35" s="6" customFormat="1" ht="12.5" x14ac:dyDescent="0.25"/>
    <row r="36" s="6" customFormat="1" ht="12.5" x14ac:dyDescent="0.25"/>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60" zoomScaleNormal="60" workbookViewId="0">
      <selection activeCell="B1" sqref="B1:F1"/>
    </sheetView>
  </sheetViews>
  <sheetFormatPr defaultColWidth="0" defaultRowHeight="14" zeroHeight="1" x14ac:dyDescent="0.3"/>
  <cols>
    <col min="1" max="1" width="1.75" customWidth="1"/>
    <col min="2" max="2" width="4.08203125" customWidth="1"/>
    <col min="3" max="3" width="70.58203125" customWidth="1"/>
    <col min="4" max="4" width="16.58203125" customWidth="1"/>
    <col min="5" max="5" width="14.58203125" customWidth="1"/>
    <col min="6" max="6" width="5.58203125" customWidth="1"/>
    <col min="7" max="7" width="3.25" customWidth="1"/>
    <col min="8" max="109" width="8.75" customWidth="1"/>
    <col min="110" max="110" width="0" hidden="1" customWidth="1"/>
    <col min="111" max="16384" width="8.75" hidden="1"/>
  </cols>
  <sheetData>
    <row r="1" spans="2:88" ht="22.5" customHeight="1" x14ac:dyDescent="0.5">
      <c r="B1" s="144" t="s">
        <v>194</v>
      </c>
      <c r="C1" s="144"/>
      <c r="D1" s="144"/>
      <c r="E1" s="144"/>
      <c r="F1" s="144"/>
      <c r="G1" s="33"/>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2:88" ht="14.5" thickBot="1" x14ac:dyDescent="0.35">
      <c r="C2" s="27"/>
      <c r="D2" s="27"/>
      <c r="E2" s="27"/>
      <c r="F2" s="27"/>
      <c r="G2" s="33"/>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2:88" ht="16.5" customHeight="1" thickBot="1" x14ac:dyDescent="0.35">
      <c r="B3" s="129" t="s">
        <v>3</v>
      </c>
      <c r="C3" s="142"/>
      <c r="D3" s="139" t="str">
        <f>'Cover sheet'!C5</f>
        <v>DCWW</v>
      </c>
      <c r="E3" s="140"/>
      <c r="F3" s="141"/>
      <c r="G3" s="43"/>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2:88" ht="14.65" customHeight="1" thickBot="1" x14ac:dyDescent="0.45">
      <c r="B4" s="145" t="s">
        <v>5</v>
      </c>
      <c r="C4" s="146"/>
      <c r="D4" s="139" t="str">
        <f>'Cover sheet'!C6</f>
        <v>North Eryri Ynys Mon</v>
      </c>
      <c r="E4" s="140"/>
      <c r="F4" s="141"/>
      <c r="G4" s="43"/>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2:88" ht="15.5" thickBot="1" x14ac:dyDescent="0.45">
      <c r="C5" s="29"/>
      <c r="D5" s="29"/>
      <c r="E5" s="27"/>
      <c r="F5" s="27"/>
      <c r="G5" s="43"/>
      <c r="H5" s="143" t="s">
        <v>91</v>
      </c>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32" t="s">
        <v>92</v>
      </c>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row>
    <row r="6" spans="2:88" ht="14.5" thickBot="1" x14ac:dyDescent="0.35">
      <c r="B6" s="67" t="s">
        <v>21</v>
      </c>
      <c r="C6" s="20" t="s">
        <v>93</v>
      </c>
      <c r="D6" s="21" t="s">
        <v>23</v>
      </c>
      <c r="E6" s="21" t="s">
        <v>24</v>
      </c>
      <c r="F6" s="90" t="s">
        <v>25</v>
      </c>
      <c r="G6" s="43"/>
      <c r="H6" s="21" t="s">
        <v>94</v>
      </c>
      <c r="I6" s="21" t="s">
        <v>95</v>
      </c>
      <c r="J6" s="21" t="s">
        <v>96</v>
      </c>
      <c r="K6" s="21" t="s">
        <v>97</v>
      </c>
      <c r="L6" s="21" t="s">
        <v>98</v>
      </c>
      <c r="M6" s="21" t="s">
        <v>99</v>
      </c>
      <c r="N6" s="21" t="s">
        <v>100</v>
      </c>
      <c r="O6" s="21" t="s">
        <v>101</v>
      </c>
      <c r="P6" s="21" t="s">
        <v>102</v>
      </c>
      <c r="Q6" s="21" t="s">
        <v>103</v>
      </c>
      <c r="R6" s="21" t="s">
        <v>104</v>
      </c>
      <c r="S6" s="21" t="s">
        <v>105</v>
      </c>
      <c r="T6" s="21" t="s">
        <v>106</v>
      </c>
      <c r="U6" s="21" t="s">
        <v>107</v>
      </c>
      <c r="V6" s="21" t="s">
        <v>108</v>
      </c>
      <c r="W6" s="21" t="s">
        <v>109</v>
      </c>
      <c r="X6" s="21" t="s">
        <v>110</v>
      </c>
      <c r="Y6" s="21" t="s">
        <v>111</v>
      </c>
      <c r="Z6" s="21" t="s">
        <v>112</v>
      </c>
      <c r="AA6" s="21" t="s">
        <v>113</v>
      </c>
      <c r="AB6" s="21" t="s">
        <v>114</v>
      </c>
      <c r="AC6" s="21" t="s">
        <v>115</v>
      </c>
      <c r="AD6" s="21" t="s">
        <v>116</v>
      </c>
      <c r="AE6" s="21" t="s">
        <v>117</v>
      </c>
      <c r="AF6" s="21" t="s">
        <v>118</v>
      </c>
      <c r="AG6" s="21" t="s">
        <v>119</v>
      </c>
      <c r="AH6" s="21" t="s">
        <v>120</v>
      </c>
      <c r="AI6" s="21" t="s">
        <v>121</v>
      </c>
      <c r="AJ6" s="21" t="s">
        <v>122</v>
      </c>
      <c r="AK6" s="21" t="s">
        <v>123</v>
      </c>
      <c r="AL6" s="21" t="s">
        <v>124</v>
      </c>
      <c r="AM6" s="21" t="s">
        <v>125</v>
      </c>
      <c r="AN6" s="21" t="s">
        <v>126</v>
      </c>
      <c r="AO6" s="21" t="s">
        <v>127</v>
      </c>
      <c r="AP6" s="21" t="s">
        <v>128</v>
      </c>
      <c r="AQ6" s="21" t="s">
        <v>129</v>
      </c>
      <c r="AR6" s="21" t="s">
        <v>130</v>
      </c>
      <c r="AS6" s="21" t="s">
        <v>131</v>
      </c>
      <c r="AT6" s="21" t="s">
        <v>132</v>
      </c>
      <c r="AU6" s="21" t="s">
        <v>133</v>
      </c>
      <c r="AV6" s="21" t="s">
        <v>134</v>
      </c>
      <c r="AW6" s="21" t="s">
        <v>135</v>
      </c>
      <c r="AX6" s="21" t="s">
        <v>136</v>
      </c>
      <c r="AY6" s="21" t="s">
        <v>137</v>
      </c>
      <c r="AZ6" s="21" t="s">
        <v>138</v>
      </c>
      <c r="BA6" s="21" t="s">
        <v>139</v>
      </c>
      <c r="BB6" s="21" t="s">
        <v>140</v>
      </c>
      <c r="BC6" s="21" t="s">
        <v>141</v>
      </c>
      <c r="BD6" s="21" t="s">
        <v>142</v>
      </c>
      <c r="BE6" s="21" t="s">
        <v>143</v>
      </c>
      <c r="BF6" s="21" t="s">
        <v>144</v>
      </c>
      <c r="BG6" s="21" t="s">
        <v>145</v>
      </c>
      <c r="BH6" s="21" t="s">
        <v>146</v>
      </c>
      <c r="BI6" s="21" t="s">
        <v>147</v>
      </c>
      <c r="BJ6" s="21" t="s">
        <v>148</v>
      </c>
      <c r="BK6" s="21" t="s">
        <v>149</v>
      </c>
      <c r="BL6" s="21" t="s">
        <v>150</v>
      </c>
      <c r="BM6" s="21" t="s">
        <v>151</v>
      </c>
      <c r="BN6" s="21" t="s">
        <v>152</v>
      </c>
      <c r="BO6" s="21" t="s">
        <v>153</v>
      </c>
      <c r="BP6" s="21" t="s">
        <v>154</v>
      </c>
      <c r="BQ6" s="21" t="s">
        <v>155</v>
      </c>
      <c r="BR6" s="21" t="s">
        <v>156</v>
      </c>
      <c r="BS6" s="21" t="s">
        <v>157</v>
      </c>
      <c r="BT6" s="21" t="s">
        <v>158</v>
      </c>
      <c r="BU6" s="21" t="s">
        <v>159</v>
      </c>
      <c r="BV6" s="21" t="s">
        <v>160</v>
      </c>
      <c r="BW6" s="21" t="s">
        <v>161</v>
      </c>
      <c r="BX6" s="21" t="s">
        <v>162</v>
      </c>
      <c r="BY6" s="21" t="s">
        <v>163</v>
      </c>
      <c r="BZ6" s="21" t="s">
        <v>164</v>
      </c>
      <c r="CA6" s="21" t="s">
        <v>165</v>
      </c>
      <c r="CB6" s="21" t="s">
        <v>166</v>
      </c>
      <c r="CC6" s="21" t="s">
        <v>167</v>
      </c>
      <c r="CD6" s="21" t="s">
        <v>168</v>
      </c>
      <c r="CE6" s="21" t="s">
        <v>169</v>
      </c>
      <c r="CF6" s="21" t="s">
        <v>170</v>
      </c>
      <c r="CG6" s="21" t="s">
        <v>171</v>
      </c>
      <c r="CH6" s="21" t="s">
        <v>172</v>
      </c>
      <c r="CI6" s="21" t="s">
        <v>173</v>
      </c>
      <c r="CJ6" s="21" t="s">
        <v>174</v>
      </c>
    </row>
    <row r="7" spans="2:88" ht="50" x14ac:dyDescent="0.3">
      <c r="B7" s="68">
        <v>1</v>
      </c>
      <c r="C7" s="34" t="s">
        <v>195</v>
      </c>
      <c r="D7" s="35" t="s">
        <v>196</v>
      </c>
      <c r="E7" s="35" t="s">
        <v>46</v>
      </c>
      <c r="F7" s="95">
        <v>2</v>
      </c>
      <c r="G7" s="43"/>
      <c r="H7" s="106">
        <v>9.1996411157646278</v>
      </c>
      <c r="I7" s="106">
        <v>9.8019143095777359</v>
      </c>
      <c r="J7" s="106">
        <v>10.387870517906777</v>
      </c>
      <c r="K7" s="106">
        <v>10.416042331784789</v>
      </c>
      <c r="L7" s="106">
        <v>10.410951408576967</v>
      </c>
      <c r="M7" s="106">
        <v>10.405586367641911</v>
      </c>
      <c r="N7" s="106">
        <v>10.390768127717322</v>
      </c>
      <c r="O7" s="106">
        <v>10.127862364869033</v>
      </c>
      <c r="P7" s="106">
        <v>10.113833116490747</v>
      </c>
      <c r="Q7" s="106">
        <v>10.100016794226358</v>
      </c>
      <c r="R7" s="106">
        <v>10.08639408922879</v>
      </c>
      <c r="S7" s="106">
        <v>10.072935348505522</v>
      </c>
      <c r="T7" s="106">
        <v>10.059638821309086</v>
      </c>
      <c r="U7" s="106">
        <v>10.046492273880883</v>
      </c>
      <c r="V7" s="106">
        <v>10.033481238192385</v>
      </c>
      <c r="W7" s="106">
        <v>10.020596480325496</v>
      </c>
      <c r="X7" s="106">
        <v>10.008333035123826</v>
      </c>
      <c r="Y7" s="106">
        <v>9.9961775835192306</v>
      </c>
      <c r="Z7" s="106">
        <v>9.984120000952414</v>
      </c>
      <c r="AA7" s="106">
        <v>9.9721557121984254</v>
      </c>
      <c r="AB7" s="106">
        <v>9.9602764873962837</v>
      </c>
      <c r="AC7" s="106">
        <v>9.9484530987570761</v>
      </c>
      <c r="AD7" s="106">
        <v>9.9367057766048816</v>
      </c>
      <c r="AE7" s="106">
        <v>9.9250279362533718</v>
      </c>
      <c r="AF7" s="106">
        <v>9.9134173486928923</v>
      </c>
      <c r="AG7" s="106">
        <v>9.901870007618319</v>
      </c>
      <c r="AH7" s="106">
        <v>9.890129460062262</v>
      </c>
      <c r="AI7" s="106">
        <v>9.87844696498723</v>
      </c>
      <c r="AJ7" s="106">
        <v>9.8668205906306525</v>
      </c>
      <c r="AK7" s="106">
        <v>9.8552482676332929</v>
      </c>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9"/>
    </row>
    <row r="8" spans="2:88" ht="37.5" x14ac:dyDescent="0.3">
      <c r="B8" s="68">
        <v>2</v>
      </c>
      <c r="C8" s="98" t="s">
        <v>197</v>
      </c>
      <c r="D8" s="30" t="s">
        <v>198</v>
      </c>
      <c r="E8" s="30" t="s">
        <v>46</v>
      </c>
      <c r="F8" s="30">
        <v>2</v>
      </c>
      <c r="G8" s="43"/>
      <c r="H8" s="106">
        <v>0.2866515824857061</v>
      </c>
      <c r="I8" s="106">
        <v>0.43578585455340463</v>
      </c>
      <c r="J8" s="106">
        <v>0.38021656687882655</v>
      </c>
      <c r="K8" s="106">
        <v>0.3733474850589561</v>
      </c>
      <c r="L8" s="106">
        <v>0.36667666350427064</v>
      </c>
      <c r="M8" s="106">
        <v>0.36020126163236665</v>
      </c>
      <c r="N8" s="106">
        <v>0.35391708207282568</v>
      </c>
      <c r="O8" s="106">
        <v>0.34781518635213166</v>
      </c>
      <c r="P8" s="106">
        <v>0.34190033995029356</v>
      </c>
      <c r="Q8" s="106">
        <v>0.33616370092640879</v>
      </c>
      <c r="R8" s="106">
        <v>0.33060067345124877</v>
      </c>
      <c r="S8" s="106">
        <v>0.32520644062877629</v>
      </c>
      <c r="T8" s="106">
        <v>0.3199766258650093</v>
      </c>
      <c r="U8" s="106">
        <v>0.31490668589337284</v>
      </c>
      <c r="V8" s="106">
        <v>0.30999207442935389</v>
      </c>
      <c r="W8" s="106">
        <v>0.30522837661664282</v>
      </c>
      <c r="X8" s="106">
        <v>0.30061119511907514</v>
      </c>
      <c r="Y8" s="106">
        <v>0.29613630739188612</v>
      </c>
      <c r="Z8" s="106">
        <v>0.29179949540162697</v>
      </c>
      <c r="AA8" s="106">
        <v>0.28759670734866394</v>
      </c>
      <c r="AB8" s="106">
        <v>0.28352392526859493</v>
      </c>
      <c r="AC8" s="106">
        <v>0.27957692710722026</v>
      </c>
      <c r="AD8" s="106">
        <v>0.27575228805062335</v>
      </c>
      <c r="AE8" s="106">
        <v>0.27204628944911358</v>
      </c>
      <c r="AF8" s="106">
        <v>0.26845536644820317</v>
      </c>
      <c r="AG8" s="106">
        <v>0.26497602212203963</v>
      </c>
      <c r="AH8" s="106">
        <v>0.26160482416125447</v>
      </c>
      <c r="AI8" s="106">
        <v>0.25833850609368297</v>
      </c>
      <c r="AJ8" s="106">
        <v>0.25517387296576255</v>
      </c>
      <c r="AK8" s="106">
        <v>0.25210781651071595</v>
      </c>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42"/>
    </row>
    <row r="9" spans="2:88" ht="37.5" x14ac:dyDescent="0.3">
      <c r="B9" s="68">
        <v>3</v>
      </c>
      <c r="C9" s="98" t="s">
        <v>199</v>
      </c>
      <c r="D9" s="30" t="s">
        <v>200</v>
      </c>
      <c r="E9" s="30" t="s">
        <v>46</v>
      </c>
      <c r="F9" s="30">
        <v>2</v>
      </c>
      <c r="G9" s="43"/>
      <c r="H9" s="106">
        <v>6.3645351617132571</v>
      </c>
      <c r="I9" s="106">
        <v>6.5386393396574771</v>
      </c>
      <c r="J9" s="106">
        <v>5.384392440023376</v>
      </c>
      <c r="K9" s="106">
        <v>5.5607267881536027</v>
      </c>
      <c r="L9" s="106">
        <v>5.7348026105785932</v>
      </c>
      <c r="M9" s="106">
        <v>5.9061184395139161</v>
      </c>
      <c r="N9" s="106">
        <v>6.0747668254373579</v>
      </c>
      <c r="O9" s="106">
        <v>6.240246290103288</v>
      </c>
      <c r="P9" s="106">
        <v>6.4200967416862635</v>
      </c>
      <c r="Q9" s="106">
        <v>6.5978679968444656</v>
      </c>
      <c r="R9" s="106">
        <v>6.773342277621321</v>
      </c>
      <c r="S9" s="106">
        <v>6.9461763561803203</v>
      </c>
      <c r="T9" s="106">
        <v>7.1165851484951927</v>
      </c>
      <c r="U9" s="106">
        <v>7.2840924440126944</v>
      </c>
      <c r="V9" s="106">
        <v>7.4494184203458529</v>
      </c>
      <c r="W9" s="106">
        <v>7.6123466417707819</v>
      </c>
      <c r="X9" s="106">
        <v>7.7738620338752469</v>
      </c>
      <c r="Y9" s="106">
        <v>7.9328545889222752</v>
      </c>
      <c r="Z9" s="106">
        <v>8.0900338709472877</v>
      </c>
      <c r="AA9" s="106">
        <v>8.2447718853102394</v>
      </c>
      <c r="AB9" s="106">
        <v>8.3976718272555626</v>
      </c>
      <c r="AC9" s="106">
        <v>8.55722102521535</v>
      </c>
      <c r="AD9" s="106">
        <v>8.7145769601386327</v>
      </c>
      <c r="AE9" s="106">
        <v>8.8703422970382544</v>
      </c>
      <c r="AF9" s="106">
        <v>9.0238466663915098</v>
      </c>
      <c r="AG9" s="106">
        <v>9.1752094681991938</v>
      </c>
      <c r="AH9" s="106">
        <v>9.3250679936384593</v>
      </c>
      <c r="AI9" s="106">
        <v>9.4724606187606568</v>
      </c>
      <c r="AJ9" s="106">
        <v>9.6166506544725259</v>
      </c>
      <c r="AK9" s="106">
        <v>9.7560813649106777</v>
      </c>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42"/>
    </row>
    <row r="10" spans="2:88" ht="37.5" x14ac:dyDescent="0.3">
      <c r="B10" s="68">
        <v>4</v>
      </c>
      <c r="C10" s="98" t="s">
        <v>201</v>
      </c>
      <c r="D10" s="30" t="s">
        <v>202</v>
      </c>
      <c r="E10" s="30" t="s">
        <v>46</v>
      </c>
      <c r="F10" s="30">
        <v>2</v>
      </c>
      <c r="G10" s="43"/>
      <c r="H10" s="106">
        <v>14.755602354784136</v>
      </c>
      <c r="I10" s="106">
        <v>15.783453112023022</v>
      </c>
      <c r="J10" s="106">
        <v>11.878427832812561</v>
      </c>
      <c r="K10" s="106">
        <v>11.620257992728039</v>
      </c>
      <c r="L10" s="106">
        <v>11.368658311493681</v>
      </c>
      <c r="M10" s="106">
        <v>11.122291986653538</v>
      </c>
      <c r="N10" s="106">
        <v>10.881679232558662</v>
      </c>
      <c r="O10" s="106">
        <v>10.644802345524926</v>
      </c>
      <c r="P10" s="106">
        <v>10.426197997742133</v>
      </c>
      <c r="Q10" s="106">
        <v>10.212012642976671</v>
      </c>
      <c r="R10" s="106">
        <v>10.002184201834206</v>
      </c>
      <c r="S10" s="106">
        <v>9.8037070880648791</v>
      </c>
      <c r="T10" s="106">
        <v>9.6090723666697446</v>
      </c>
      <c r="U10" s="106">
        <v>9.4179097202898916</v>
      </c>
      <c r="V10" s="106">
        <v>9.2311470266208655</v>
      </c>
      <c r="W10" s="106">
        <v>9.0481620874328197</v>
      </c>
      <c r="X10" s="106">
        <v>8.8700126448014469</v>
      </c>
      <c r="Y10" s="106">
        <v>8.695284015286628</v>
      </c>
      <c r="Z10" s="106">
        <v>8.524788884241719</v>
      </c>
      <c r="AA10" s="106">
        <v>8.3576381816260614</v>
      </c>
      <c r="AB10" s="106">
        <v>8.1944251711705149</v>
      </c>
      <c r="AC10" s="106">
        <v>8.042123366829788</v>
      </c>
      <c r="AD10" s="106">
        <v>7.8927774280857914</v>
      </c>
      <c r="AE10" s="106">
        <v>7.7469176682773355</v>
      </c>
      <c r="AF10" s="106">
        <v>7.6038109386199091</v>
      </c>
      <c r="AG10" s="106">
        <v>7.4633620073454114</v>
      </c>
      <c r="AH10" s="106">
        <v>7.3262221262233753</v>
      </c>
      <c r="AI10" s="106">
        <v>7.1916166704990445</v>
      </c>
      <c r="AJ10" s="106">
        <v>7.0593222809314602</v>
      </c>
      <c r="AK10" s="106">
        <v>6.9296463948838758</v>
      </c>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42"/>
    </row>
    <row r="11" spans="2:88" ht="37.5" x14ac:dyDescent="0.3">
      <c r="B11" s="68">
        <v>5</v>
      </c>
      <c r="C11" s="98" t="s">
        <v>203</v>
      </c>
      <c r="D11" s="30" t="s">
        <v>204</v>
      </c>
      <c r="E11" s="30" t="s">
        <v>205</v>
      </c>
      <c r="F11" s="30">
        <v>1</v>
      </c>
      <c r="G11" s="43"/>
      <c r="H11" s="106">
        <v>143.04302181102355</v>
      </c>
      <c r="I11" s="106">
        <v>131.12452541330313</v>
      </c>
      <c r="J11" s="106">
        <v>117.28262008339846</v>
      </c>
      <c r="K11" s="106">
        <v>117.0424663159698</v>
      </c>
      <c r="L11" s="106">
        <v>116.7980053976257</v>
      </c>
      <c r="M11" s="106">
        <v>116.5410592990996</v>
      </c>
      <c r="N11" s="106">
        <v>116.29000548592538</v>
      </c>
      <c r="O11" s="106">
        <v>116.02861338426686</v>
      </c>
      <c r="P11" s="106">
        <v>116.08042926656245</v>
      </c>
      <c r="Q11" s="106">
        <v>116.14095646479041</v>
      </c>
      <c r="R11" s="106">
        <v>116.2037478374904</v>
      </c>
      <c r="S11" s="106">
        <v>116.26411026144793</v>
      </c>
      <c r="T11" s="106">
        <v>116.3354716758198</v>
      </c>
      <c r="U11" s="106">
        <v>116.40462036326416</v>
      </c>
      <c r="V11" s="106">
        <v>116.48161193967239</v>
      </c>
      <c r="W11" s="106">
        <v>116.56089305984321</v>
      </c>
      <c r="X11" s="106">
        <v>116.6593059020351</v>
      </c>
      <c r="Y11" s="106">
        <v>116.7567370205561</v>
      </c>
      <c r="Z11" s="106">
        <v>116.86356344874207</v>
      </c>
      <c r="AA11" s="106">
        <v>116.97073626326787</v>
      </c>
      <c r="AB11" s="106">
        <v>117.08553474818592</v>
      </c>
      <c r="AC11" s="106">
        <v>117.32416500529267</v>
      </c>
      <c r="AD11" s="106">
        <v>117.5592961909841</v>
      </c>
      <c r="AE11" s="106">
        <v>117.80144337851556</v>
      </c>
      <c r="AF11" s="106">
        <v>118.03817216622579</v>
      </c>
      <c r="AG11" s="106">
        <v>118.27165728406183</v>
      </c>
      <c r="AH11" s="106">
        <v>118.51370137608116</v>
      </c>
      <c r="AI11" s="106">
        <v>118.74383428740582</v>
      </c>
      <c r="AJ11" s="106">
        <v>118.96763617811149</v>
      </c>
      <c r="AK11" s="106">
        <v>119.16473635916698</v>
      </c>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42"/>
    </row>
    <row r="12" spans="2:88" ht="37.5" x14ac:dyDescent="0.3">
      <c r="B12" s="68">
        <v>6</v>
      </c>
      <c r="C12" s="98" t="s">
        <v>206</v>
      </c>
      <c r="D12" s="30" t="s">
        <v>207</v>
      </c>
      <c r="E12" s="30" t="s">
        <v>205</v>
      </c>
      <c r="F12" s="30">
        <v>1</v>
      </c>
      <c r="G12" s="43"/>
      <c r="H12" s="112">
        <v>184.11432541873606</v>
      </c>
      <c r="I12" s="112">
        <v>190.43459571298439</v>
      </c>
      <c r="J12" s="112">
        <v>151.40072008051752</v>
      </c>
      <c r="K12" s="112">
        <v>150.88115938182892</v>
      </c>
      <c r="L12" s="112">
        <v>150.3751527376599</v>
      </c>
      <c r="M12" s="112">
        <v>149.86791655068635</v>
      </c>
      <c r="N12" s="112">
        <v>149.37508651557667</v>
      </c>
      <c r="O12" s="112">
        <v>148.86959983218856</v>
      </c>
      <c r="P12" s="112">
        <v>148.56660104792161</v>
      </c>
      <c r="Q12" s="112">
        <v>148.27217729907861</v>
      </c>
      <c r="R12" s="112">
        <v>147.98153997335476</v>
      </c>
      <c r="S12" s="112">
        <v>147.80396068005396</v>
      </c>
      <c r="T12" s="112">
        <v>147.63318060836531</v>
      </c>
      <c r="U12" s="112">
        <v>147.45776767857728</v>
      </c>
      <c r="V12" s="112">
        <v>147.29220283744621</v>
      </c>
      <c r="W12" s="112">
        <v>147.12784511733068</v>
      </c>
      <c r="X12" s="112">
        <v>146.98510318461388</v>
      </c>
      <c r="Y12" s="112">
        <v>146.83921166859633</v>
      </c>
      <c r="Z12" s="112">
        <v>146.70477483492991</v>
      </c>
      <c r="AA12" s="112">
        <v>146.56822975041081</v>
      </c>
      <c r="AB12" s="112">
        <v>146.44052181869137</v>
      </c>
      <c r="AC12" s="112">
        <v>146.44939949009901</v>
      </c>
      <c r="AD12" s="112">
        <v>146.45474170491073</v>
      </c>
      <c r="AE12" s="112">
        <v>146.46902252248046</v>
      </c>
      <c r="AF12" s="112">
        <v>146.47788468368088</v>
      </c>
      <c r="AG12" s="112">
        <v>146.48191677242767</v>
      </c>
      <c r="AH12" s="112">
        <v>146.49633323217066</v>
      </c>
      <c r="AI12" s="112">
        <v>146.50183689663157</v>
      </c>
      <c r="AJ12" s="112">
        <v>146.49898071993545</v>
      </c>
      <c r="AK12" s="112">
        <v>146.48285406223928</v>
      </c>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42"/>
    </row>
    <row r="13" spans="2:88" ht="37.5" x14ac:dyDescent="0.3">
      <c r="B13" s="68">
        <v>7</v>
      </c>
      <c r="C13" s="98" t="s">
        <v>208</v>
      </c>
      <c r="D13" s="30" t="s">
        <v>209</v>
      </c>
      <c r="E13" s="30" t="s">
        <v>205</v>
      </c>
      <c r="F13" s="30">
        <v>1</v>
      </c>
      <c r="G13" s="43"/>
      <c r="H13" s="112">
        <v>169.45244728344971</v>
      </c>
      <c r="I13" s="112">
        <v>168.15502402963662</v>
      </c>
      <c r="J13" s="112">
        <v>138.8061102173607</v>
      </c>
      <c r="K13" s="112">
        <v>137.97073280836776</v>
      </c>
      <c r="L13" s="112">
        <v>137.15449977571095</v>
      </c>
      <c r="M13" s="112">
        <v>136.34465181683399</v>
      </c>
      <c r="N13" s="112">
        <v>135.55819438544427</v>
      </c>
      <c r="O13" s="112">
        <v>134.77185304047276</v>
      </c>
      <c r="P13" s="112">
        <v>134.24847833011054</v>
      </c>
      <c r="Q13" s="112">
        <v>133.74870661666048</v>
      </c>
      <c r="R13" s="112">
        <v>133.26680531747536</v>
      </c>
      <c r="S13" s="112">
        <v>132.85763348441066</v>
      </c>
      <c r="T13" s="112">
        <v>132.46949651079194</v>
      </c>
      <c r="U13" s="112">
        <v>132.08995334837667</v>
      </c>
      <c r="V13" s="112">
        <v>131.73102946913002</v>
      </c>
      <c r="W13" s="112">
        <v>131.38525474853085</v>
      </c>
      <c r="X13" s="112">
        <v>131.0710106424639</v>
      </c>
      <c r="Y13" s="112">
        <v>130.76568217289886</v>
      </c>
      <c r="Z13" s="112">
        <v>130.48142137011297</v>
      </c>
      <c r="AA13" s="112">
        <v>130.20687926635657</v>
      </c>
      <c r="AB13" s="112">
        <v>129.95073602278421</v>
      </c>
      <c r="AC13" s="112">
        <v>129.83395176108166</v>
      </c>
      <c r="AD13" s="112">
        <v>129.72320113211012</v>
      </c>
      <c r="AE13" s="112">
        <v>129.62965627067425</v>
      </c>
      <c r="AF13" s="112">
        <v>129.53972126384502</v>
      </c>
      <c r="AG13" s="112">
        <v>129.45468242099903</v>
      </c>
      <c r="AH13" s="112">
        <v>129.38763761646027</v>
      </c>
      <c r="AI13" s="112">
        <v>129.31808666960671</v>
      </c>
      <c r="AJ13" s="112">
        <v>129.25005739598845</v>
      </c>
      <c r="AK13" s="112">
        <v>129.1690766223636</v>
      </c>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42"/>
    </row>
    <row r="14" spans="2:88" ht="37.5" x14ac:dyDescent="0.3">
      <c r="B14" s="68">
        <v>8</v>
      </c>
      <c r="C14" s="98" t="s">
        <v>210</v>
      </c>
      <c r="D14" s="30" t="s">
        <v>211</v>
      </c>
      <c r="E14" s="30" t="s">
        <v>46</v>
      </c>
      <c r="F14" s="30">
        <v>2</v>
      </c>
      <c r="G14" s="43"/>
      <c r="H14" s="106">
        <v>4.5734141057034767</v>
      </c>
      <c r="I14" s="106">
        <v>5.1647008220651092</v>
      </c>
      <c r="J14" s="106">
        <v>6.0814888753257561</v>
      </c>
      <c r="K14" s="106">
        <v>6.0814888753257552</v>
      </c>
      <c r="L14" s="106">
        <v>6.0814888753257552</v>
      </c>
      <c r="M14" s="106">
        <v>6.0814888753257552</v>
      </c>
      <c r="N14" s="106">
        <v>6.0814888753257552</v>
      </c>
      <c r="O14" s="106">
        <v>6.0814888753257543</v>
      </c>
      <c r="P14" s="106">
        <v>6.0814888753257534</v>
      </c>
      <c r="Q14" s="106">
        <v>6.0814888753257534</v>
      </c>
      <c r="R14" s="106">
        <v>6.0814888753257534</v>
      </c>
      <c r="S14" s="106">
        <v>6.0814888753257534</v>
      </c>
      <c r="T14" s="106">
        <v>6.0814888753257534</v>
      </c>
      <c r="U14" s="106">
        <v>6.0814888753257534</v>
      </c>
      <c r="V14" s="106">
        <v>6.0814888753257534</v>
      </c>
      <c r="W14" s="106">
        <v>6.0814888753257534</v>
      </c>
      <c r="X14" s="106">
        <v>6.0814888753257534</v>
      </c>
      <c r="Y14" s="106">
        <v>6.0814888753257534</v>
      </c>
      <c r="Z14" s="106">
        <v>6.0814888753257534</v>
      </c>
      <c r="AA14" s="106">
        <v>6.0814888753257534</v>
      </c>
      <c r="AB14" s="106">
        <v>6.0814888753257534</v>
      </c>
      <c r="AC14" s="106">
        <v>6.0814888753257534</v>
      </c>
      <c r="AD14" s="106">
        <v>6.0814888753257534</v>
      </c>
      <c r="AE14" s="106">
        <v>6.0814888753257534</v>
      </c>
      <c r="AF14" s="106">
        <v>6.0814888753257526</v>
      </c>
      <c r="AG14" s="106">
        <v>6.0814888753257526</v>
      </c>
      <c r="AH14" s="106">
        <v>6.0814888753257526</v>
      </c>
      <c r="AI14" s="106">
        <v>6.0814888753257526</v>
      </c>
      <c r="AJ14" s="106">
        <v>6.0814888753257526</v>
      </c>
      <c r="AK14" s="106">
        <v>6.0814888753257534</v>
      </c>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42"/>
    </row>
    <row r="15" spans="2:88" ht="37.5" x14ac:dyDescent="0.3">
      <c r="B15" s="68">
        <v>9</v>
      </c>
      <c r="C15" s="98" t="s">
        <v>212</v>
      </c>
      <c r="D15" s="30" t="s">
        <v>213</v>
      </c>
      <c r="E15" s="30" t="s">
        <v>214</v>
      </c>
      <c r="F15" s="30">
        <v>2</v>
      </c>
      <c r="G15" s="43"/>
      <c r="H15" s="106">
        <v>71.520499577037896</v>
      </c>
      <c r="I15" s="106">
        <v>54.969372800429198</v>
      </c>
      <c r="J15" s="106">
        <v>97.287593691448748</v>
      </c>
      <c r="K15" s="106">
        <v>97.012685426696351</v>
      </c>
      <c r="L15" s="106">
        <v>96.735392064352226</v>
      </c>
      <c r="M15" s="106">
        <v>96.455435364195623</v>
      </c>
      <c r="N15" s="106">
        <v>96.172855063014637</v>
      </c>
      <c r="O15" s="106">
        <v>95.885176372064038</v>
      </c>
      <c r="P15" s="106">
        <v>95.587791190850979</v>
      </c>
      <c r="Q15" s="106">
        <v>95.287003471346694</v>
      </c>
      <c r="R15" s="106">
        <v>94.98520926679673</v>
      </c>
      <c r="S15" s="106">
        <v>94.680017860789178</v>
      </c>
      <c r="T15" s="106">
        <v>94.372748197123997</v>
      </c>
      <c r="U15" s="106">
        <v>94.066558795552922</v>
      </c>
      <c r="V15" s="106">
        <v>93.761513468782965</v>
      </c>
      <c r="W15" s="106">
        <v>93.456798362043585</v>
      </c>
      <c r="X15" s="106">
        <v>93.151357356869212</v>
      </c>
      <c r="Y15" s="106">
        <v>92.846898648089621</v>
      </c>
      <c r="Z15" s="106">
        <v>92.543754054666422</v>
      </c>
      <c r="AA15" s="106">
        <v>92.241853594821947</v>
      </c>
      <c r="AB15" s="106">
        <v>91.941487877401997</v>
      </c>
      <c r="AC15" s="106">
        <v>91.643919310418866</v>
      </c>
      <c r="AD15" s="106">
        <v>91.350234243859873</v>
      </c>
      <c r="AE15" s="106">
        <v>91.060028839611277</v>
      </c>
      <c r="AF15" s="106">
        <v>90.774310421368867</v>
      </c>
      <c r="AG15" s="106">
        <v>90.491730839599086</v>
      </c>
      <c r="AH15" s="106">
        <v>90.212475524130824</v>
      </c>
      <c r="AI15" s="106">
        <v>89.939927941393208</v>
      </c>
      <c r="AJ15" s="106">
        <v>89.675427744105804</v>
      </c>
      <c r="AK15" s="106">
        <v>89.435204468222622</v>
      </c>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42"/>
    </row>
    <row r="16" spans="2:88" ht="37.5" x14ac:dyDescent="0.3">
      <c r="B16" s="68">
        <v>10</v>
      </c>
      <c r="C16" s="98" t="s">
        <v>215</v>
      </c>
      <c r="D16" s="30" t="s">
        <v>216</v>
      </c>
      <c r="E16" s="30" t="s">
        <v>217</v>
      </c>
      <c r="F16" s="30">
        <v>2</v>
      </c>
      <c r="G16" s="43"/>
      <c r="H16" s="106">
        <v>25.1995</v>
      </c>
      <c r="I16" s="106">
        <v>25.8965</v>
      </c>
      <c r="J16" s="106">
        <v>25.242672095774687</v>
      </c>
      <c r="K16" s="106">
        <v>26.003379726965015</v>
      </c>
      <c r="L16" s="106">
        <v>26.754624277206663</v>
      </c>
      <c r="M16" s="106">
        <v>27.496833272682416</v>
      </c>
      <c r="N16" s="106">
        <v>28.230236414860297</v>
      </c>
      <c r="O16" s="106">
        <v>28.956668568968528</v>
      </c>
      <c r="P16" s="106">
        <v>29.679373553634484</v>
      </c>
      <c r="Q16" s="106">
        <v>30.394612017818769</v>
      </c>
      <c r="R16" s="106">
        <v>31.101086429828328</v>
      </c>
      <c r="S16" s="106">
        <v>31.800593871239798</v>
      </c>
      <c r="T16" s="106">
        <v>32.492523559904619</v>
      </c>
      <c r="U16" s="106">
        <v>33.17501928316652</v>
      </c>
      <c r="V16" s="106">
        <v>33.848235108937828</v>
      </c>
      <c r="W16" s="106">
        <v>34.512910992007207</v>
      </c>
      <c r="X16" s="106">
        <v>35.169961943913655</v>
      </c>
      <c r="Y16" s="106">
        <v>35.818435376944336</v>
      </c>
      <c r="Z16" s="106">
        <v>36.458289054380074</v>
      </c>
      <c r="AA16" s="106">
        <v>37.089748844849829</v>
      </c>
      <c r="AB16" s="106">
        <v>37.712788030472439</v>
      </c>
      <c r="AC16" s="106">
        <v>38.326691732777135</v>
      </c>
      <c r="AD16" s="106">
        <v>38.930842776106481</v>
      </c>
      <c r="AE16" s="106">
        <v>39.525656525830918</v>
      </c>
      <c r="AF16" s="106">
        <v>40.110546455307997</v>
      </c>
      <c r="AG16" s="106">
        <v>40.686594164690575</v>
      </c>
      <c r="AH16" s="106">
        <v>41.253795336829036</v>
      </c>
      <c r="AI16" s="106">
        <v>41.809817159335452</v>
      </c>
      <c r="AJ16" s="106">
        <v>42.353757559391362</v>
      </c>
      <c r="AK16" s="106">
        <v>42.873754856977357</v>
      </c>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42"/>
    </row>
    <row r="17" spans="2:88" ht="37.5" x14ac:dyDescent="0.3">
      <c r="B17" s="68">
        <v>11</v>
      </c>
      <c r="C17" s="98" t="s">
        <v>218</v>
      </c>
      <c r="D17" s="30" t="s">
        <v>219</v>
      </c>
      <c r="E17" s="30" t="s">
        <v>217</v>
      </c>
      <c r="F17" s="30">
        <v>2</v>
      </c>
      <c r="G17" s="43"/>
      <c r="H17" s="106">
        <v>63.945500000000003</v>
      </c>
      <c r="I17" s="106">
        <v>64.334999999999994</v>
      </c>
      <c r="J17" s="106">
        <v>62.510425477409029</v>
      </c>
      <c r="K17" s="106">
        <v>62.687563472521148</v>
      </c>
      <c r="L17" s="106">
        <v>62.867258255180353</v>
      </c>
      <c r="M17" s="106">
        <v>63.049727082391158</v>
      </c>
      <c r="N17" s="106">
        <v>63.234983211645591</v>
      </c>
      <c r="O17" s="106">
        <v>63.424703436198556</v>
      </c>
      <c r="P17" s="106">
        <v>63.622025360785116</v>
      </c>
      <c r="Q17" s="106">
        <v>63.822857827137881</v>
      </c>
      <c r="R17" s="106">
        <v>64.025640647313011</v>
      </c>
      <c r="S17" s="106">
        <v>64.232020786767762</v>
      </c>
      <c r="T17" s="106">
        <v>64.441154798447272</v>
      </c>
      <c r="U17" s="106">
        <v>64.650912643072687</v>
      </c>
      <c r="V17" s="106">
        <v>64.861249038503729</v>
      </c>
      <c r="W17" s="106">
        <v>65.072728596656916</v>
      </c>
      <c r="X17" s="106">
        <v>65.286100470089281</v>
      </c>
      <c r="Y17" s="106">
        <v>65.500183246571837</v>
      </c>
      <c r="Z17" s="106">
        <v>65.714741501985785</v>
      </c>
      <c r="AA17" s="106">
        <v>65.929820773540285</v>
      </c>
      <c r="AB17" s="106">
        <v>66.145208389873176</v>
      </c>
      <c r="AC17" s="106">
        <v>66.359982430764035</v>
      </c>
      <c r="AD17" s="106">
        <v>66.573325461773749</v>
      </c>
      <c r="AE17" s="106">
        <v>66.785492524248951</v>
      </c>
      <c r="AF17" s="106">
        <v>66.995704479558682</v>
      </c>
      <c r="AG17" s="106">
        <v>67.204912746176575</v>
      </c>
      <c r="AH17" s="106">
        <v>67.412947488610072</v>
      </c>
      <c r="AI17" s="106">
        <v>67.617230906484394</v>
      </c>
      <c r="AJ17" s="106">
        <v>67.816669831557931</v>
      </c>
      <c r="AK17" s="106">
        <v>67.998825646857867</v>
      </c>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42"/>
    </row>
    <row r="18" spans="2:88" ht="37.5" x14ac:dyDescent="0.3">
      <c r="B18" s="68">
        <v>12</v>
      </c>
      <c r="C18" s="98" t="s">
        <v>220</v>
      </c>
      <c r="D18" s="30" t="s">
        <v>221</v>
      </c>
      <c r="E18" s="30" t="s">
        <v>217</v>
      </c>
      <c r="F18" s="30">
        <v>2</v>
      </c>
      <c r="G18" s="43"/>
      <c r="H18" s="106">
        <v>129.31078509846378</v>
      </c>
      <c r="I18" s="106">
        <v>137.33562541277527</v>
      </c>
      <c r="J18" s="106">
        <v>129.11434360810682</v>
      </c>
      <c r="K18" s="106">
        <v>129.31723879882259</v>
      </c>
      <c r="L18" s="106">
        <v>129.53584236306008</v>
      </c>
      <c r="M18" s="106">
        <v>129.76274958179064</v>
      </c>
      <c r="N18" s="106">
        <v>129.98642209523382</v>
      </c>
      <c r="O18" s="106">
        <v>130.22131682713626</v>
      </c>
      <c r="P18" s="106">
        <v>130.46570809765262</v>
      </c>
      <c r="Q18" s="106">
        <v>130.71508561696848</v>
      </c>
      <c r="R18" s="106">
        <v>130.96039436856111</v>
      </c>
      <c r="S18" s="106">
        <v>131.20146732708091</v>
      </c>
      <c r="T18" s="106">
        <v>131.45691825850821</v>
      </c>
      <c r="U18" s="106">
        <v>131.70387128858263</v>
      </c>
      <c r="V18" s="106">
        <v>131.93900572824651</v>
      </c>
      <c r="W18" s="106">
        <v>132.16414030531803</v>
      </c>
      <c r="X18" s="106">
        <v>132.37846674705492</v>
      </c>
      <c r="Y18" s="106">
        <v>132.58492982920535</v>
      </c>
      <c r="Z18" s="106">
        <v>132.78710877694579</v>
      </c>
      <c r="AA18" s="106">
        <v>132.99092175443778</v>
      </c>
      <c r="AB18" s="106">
        <v>133.18810805250649</v>
      </c>
      <c r="AC18" s="106">
        <v>133.38151539445732</v>
      </c>
      <c r="AD18" s="106">
        <v>133.57491363300772</v>
      </c>
      <c r="AE18" s="106">
        <v>133.76597407896884</v>
      </c>
      <c r="AF18" s="106">
        <v>133.95727368687622</v>
      </c>
      <c r="AG18" s="106">
        <v>134.14777431170313</v>
      </c>
      <c r="AH18" s="106">
        <v>134.3342753048754</v>
      </c>
      <c r="AI18" s="106">
        <v>134.52372085572816</v>
      </c>
      <c r="AJ18" s="106">
        <v>134.70448841347692</v>
      </c>
      <c r="AK18" s="106">
        <v>134.88081177410305</v>
      </c>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42"/>
    </row>
    <row r="19" spans="2:88" ht="37.5" x14ac:dyDescent="0.3">
      <c r="B19" s="68">
        <v>13</v>
      </c>
      <c r="C19" s="98" t="s">
        <v>222</v>
      </c>
      <c r="D19" s="30" t="s">
        <v>223</v>
      </c>
      <c r="E19" s="30" t="s">
        <v>224</v>
      </c>
      <c r="F19" s="30">
        <v>1</v>
      </c>
      <c r="G19" s="43"/>
      <c r="H19" s="112">
        <v>1.7509999999999997</v>
      </c>
      <c r="I19" s="112">
        <v>1.9255836160549158</v>
      </c>
      <c r="J19" s="112">
        <v>1.8187278639598543</v>
      </c>
      <c r="K19" s="112">
        <v>1.8270830767083963</v>
      </c>
      <c r="L19" s="112">
        <v>1.835203342719343</v>
      </c>
      <c r="M19" s="112">
        <v>1.8430643991296145</v>
      </c>
      <c r="N19" s="112">
        <v>1.8504301943086361</v>
      </c>
      <c r="O19" s="112">
        <v>1.8573255507694713</v>
      </c>
      <c r="P19" s="112">
        <v>1.8634933052881624</v>
      </c>
      <c r="Q19" s="112">
        <v>1.8690530145060085</v>
      </c>
      <c r="R19" s="112">
        <v>1.8741628585752346</v>
      </c>
      <c r="S19" s="112">
        <v>1.8787323022519766</v>
      </c>
      <c r="T19" s="112">
        <v>1.8826780206164739</v>
      </c>
      <c r="U19" s="112">
        <v>1.886227386301264</v>
      </c>
      <c r="V19" s="112">
        <v>1.8894219985158061</v>
      </c>
      <c r="W19" s="112">
        <v>1.8922743338936361</v>
      </c>
      <c r="X19" s="112">
        <v>1.8947221936904108</v>
      </c>
      <c r="Y19" s="112">
        <v>1.8968846985330965</v>
      </c>
      <c r="Z19" s="112">
        <v>1.8987812354667259</v>
      </c>
      <c r="AA19" s="112">
        <v>1.9004109675612555</v>
      </c>
      <c r="AB19" s="112">
        <v>1.9018095108443345</v>
      </c>
      <c r="AC19" s="112">
        <v>1.9030225911590926</v>
      </c>
      <c r="AD19" s="112">
        <v>1.904125314386617</v>
      </c>
      <c r="AE19" s="112">
        <v>1.9050688462654268</v>
      </c>
      <c r="AF19" s="112">
        <v>1.9059462666375111</v>
      </c>
      <c r="AG19" s="112">
        <v>1.9067070329250291</v>
      </c>
      <c r="AH19" s="112">
        <v>1.9073023127862851</v>
      </c>
      <c r="AI19" s="112">
        <v>1.9079784786955278</v>
      </c>
      <c r="AJ19" s="112">
        <v>1.9085478854552691</v>
      </c>
      <c r="AK19" s="112">
        <v>1.9095724341059697</v>
      </c>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42"/>
    </row>
    <row r="20" spans="2:88" ht="37.5" x14ac:dyDescent="0.3">
      <c r="B20" s="68">
        <v>14</v>
      </c>
      <c r="C20" s="98" t="s">
        <v>225</v>
      </c>
      <c r="D20" s="30" t="s">
        <v>226</v>
      </c>
      <c r="E20" s="30" t="s">
        <v>224</v>
      </c>
      <c r="F20" s="30">
        <v>1</v>
      </c>
      <c r="G20" s="43"/>
      <c r="H20" s="112">
        <v>2.6757544995887952</v>
      </c>
      <c r="I20" s="112">
        <v>2.8049691288618233</v>
      </c>
      <c r="J20" s="112">
        <v>2.7642930629958458</v>
      </c>
      <c r="K20" s="112">
        <v>2.770127305255794</v>
      </c>
      <c r="L20" s="112">
        <v>2.7759907326863322</v>
      </c>
      <c r="M20" s="112">
        <v>2.7818673102478004</v>
      </c>
      <c r="N20" s="112">
        <v>2.7876256240982307</v>
      </c>
      <c r="O20" s="112">
        <v>2.7932781751398177</v>
      </c>
      <c r="P20" s="112">
        <v>2.7986803402132217</v>
      </c>
      <c r="Q20" s="112">
        <v>2.8039231385262249</v>
      </c>
      <c r="R20" s="112">
        <v>2.8091028524875767</v>
      </c>
      <c r="S20" s="112">
        <v>2.8141711034191479</v>
      </c>
      <c r="T20" s="112">
        <v>2.819094544889909</v>
      </c>
      <c r="U20" s="112">
        <v>2.8240015493402963</v>
      </c>
      <c r="V20" s="112">
        <v>2.828914896800967</v>
      </c>
      <c r="W20" s="112">
        <v>2.833840343275027</v>
      </c>
      <c r="X20" s="112">
        <v>2.8387471265701238</v>
      </c>
      <c r="Y20" s="112">
        <v>2.8436977033814013</v>
      </c>
      <c r="Z20" s="112">
        <v>2.8487018138141647</v>
      </c>
      <c r="AA20" s="112">
        <v>2.8537586523259968</v>
      </c>
      <c r="AB20" s="112">
        <v>2.8588847838730942</v>
      </c>
      <c r="AC20" s="112">
        <v>2.8641019443975413</v>
      </c>
      <c r="AD20" s="112">
        <v>2.8694434122365786</v>
      </c>
      <c r="AE20" s="112">
        <v>2.8748839087440237</v>
      </c>
      <c r="AF20" s="112">
        <v>2.8804630893519563</v>
      </c>
      <c r="AG20" s="112">
        <v>2.8861537735165936</v>
      </c>
      <c r="AH20" s="112">
        <v>2.8919328867168921</v>
      </c>
      <c r="AI20" s="112">
        <v>2.8979057202536866</v>
      </c>
      <c r="AJ20" s="112">
        <v>2.9039899377953211</v>
      </c>
      <c r="AK20" s="112">
        <v>2.9104282091588187</v>
      </c>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42"/>
    </row>
    <row r="21" spans="2:88" ht="37.5" x14ac:dyDescent="0.3">
      <c r="B21" s="68">
        <v>15</v>
      </c>
      <c r="C21" s="98" t="s">
        <v>227</v>
      </c>
      <c r="D21" s="30" t="s">
        <v>228</v>
      </c>
      <c r="E21" s="30" t="s">
        <v>229</v>
      </c>
      <c r="F21" s="30">
        <v>0</v>
      </c>
      <c r="G21" s="43"/>
      <c r="H21" s="113">
        <v>44.085127971868928</v>
      </c>
      <c r="I21" s="113">
        <v>46.531329367150263</v>
      </c>
      <c r="J21" s="114">
        <v>0.44942080191373551</v>
      </c>
      <c r="K21" s="114">
        <v>0.46150154078603522</v>
      </c>
      <c r="L21" s="114">
        <v>0.4733166866984812</v>
      </c>
      <c r="M21" s="114">
        <v>0.48487304494252997</v>
      </c>
      <c r="N21" s="114">
        <v>0.49617552012504906</v>
      </c>
      <c r="O21" s="114">
        <v>0.50724234194634488</v>
      </c>
      <c r="P21" s="114">
        <v>0.51810167174567534</v>
      </c>
      <c r="Q21" s="114">
        <v>0.52872406461801247</v>
      </c>
      <c r="R21" s="114">
        <v>0.5391022786776154</v>
      </c>
      <c r="S21" s="114">
        <v>0.54925337011121544</v>
      </c>
      <c r="T21" s="114">
        <v>0.55917559224906199</v>
      </c>
      <c r="U21" s="114">
        <v>0.56885905415524662</v>
      </c>
      <c r="V21" s="114">
        <v>0.57830918814750143</v>
      </c>
      <c r="W21" s="114">
        <v>0.5875352574288909</v>
      </c>
      <c r="X21" s="114">
        <v>0.59654715461328178</v>
      </c>
      <c r="Y21" s="114">
        <v>0.60534238955814379</v>
      </c>
      <c r="Z21" s="114">
        <v>0.61392477517637145</v>
      </c>
      <c r="AA21" s="114">
        <v>0.62229977521231594</v>
      </c>
      <c r="AB21" s="114">
        <v>0.63047125254664405</v>
      </c>
      <c r="AC21" s="114">
        <v>0.63843921203917076</v>
      </c>
      <c r="AD21" s="114">
        <v>0.64620463562055319</v>
      </c>
      <c r="AE21" s="114">
        <v>0.65377436430303604</v>
      </c>
      <c r="AF21" s="114">
        <v>0.66114974265652426</v>
      </c>
      <c r="AG21" s="114">
        <v>0.66834084012579631</v>
      </c>
      <c r="AH21" s="114">
        <v>0.67535173101982404</v>
      </c>
      <c r="AI21" s="114">
        <v>0.68217529856569425</v>
      </c>
      <c r="AJ21" s="114">
        <v>0.68881224588159262</v>
      </c>
      <c r="AK21" s="114">
        <v>0.69521384669984088</v>
      </c>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row>
    <row r="22" spans="2:88" x14ac:dyDescent="0.3"/>
    <row r="23" spans="2:88" x14ac:dyDescent="0.3"/>
    <row r="24" spans="2:88" x14ac:dyDescent="0.3"/>
    <row r="25" spans="2:88" x14ac:dyDescent="0.3">
      <c r="B25" s="53" t="s">
        <v>54</v>
      </c>
      <c r="C25" s="26"/>
    </row>
    <row r="26" spans="2:88" x14ac:dyDescent="0.3">
      <c r="B26" s="26"/>
      <c r="C26" s="26"/>
    </row>
    <row r="27" spans="2:88" x14ac:dyDescent="0.3">
      <c r="B27" s="54"/>
      <c r="C27" s="26" t="s">
        <v>55</v>
      </c>
    </row>
    <row r="28" spans="2:88" x14ac:dyDescent="0.3">
      <c r="B28" s="26"/>
      <c r="C28" s="26"/>
    </row>
    <row r="29" spans="2:88" x14ac:dyDescent="0.3">
      <c r="B29" s="55"/>
      <c r="C29" s="26" t="s">
        <v>56</v>
      </c>
    </row>
    <row r="30" spans="2:88" x14ac:dyDescent="0.3"/>
    <row r="31" spans="2:88" x14ac:dyDescent="0.3"/>
    <row r="32" spans="2:88" x14ac:dyDescent="0.3"/>
    <row r="33" spans="2:9" s="26" customFormat="1" ht="14.5" x14ac:dyDescent="0.35">
      <c r="B33" s="133" t="s">
        <v>230</v>
      </c>
      <c r="C33" s="134"/>
      <c r="D33" s="134"/>
      <c r="E33" s="134"/>
      <c r="F33" s="134"/>
      <c r="G33" s="134"/>
      <c r="H33" s="134"/>
      <c r="I33" s="135"/>
    </row>
    <row r="34" spans="2:9" x14ac:dyDescent="0.3"/>
    <row r="35" spans="2:9" s="6" customFormat="1" ht="13.5" x14ac:dyDescent="0.25">
      <c r="B35" s="56" t="s">
        <v>21</v>
      </c>
      <c r="C35" s="136" t="s">
        <v>59</v>
      </c>
      <c r="D35" s="136"/>
      <c r="E35" s="136"/>
      <c r="F35" s="136"/>
      <c r="G35" s="136"/>
      <c r="H35" s="136"/>
      <c r="I35" s="136"/>
    </row>
    <row r="36" spans="2:9" s="6" customFormat="1" ht="89.65" customHeight="1" x14ac:dyDescent="0.25">
      <c r="B36" s="57">
        <v>1</v>
      </c>
      <c r="C36" s="124" t="s">
        <v>231</v>
      </c>
      <c r="D36" s="125"/>
      <c r="E36" s="125"/>
      <c r="F36" s="125"/>
      <c r="G36" s="125"/>
      <c r="H36" s="125"/>
      <c r="I36" s="125"/>
    </row>
    <row r="37" spans="2:9" s="6" customFormat="1" ht="76.5" customHeight="1" x14ac:dyDescent="0.25">
      <c r="B37" s="57">
        <f>B36+1</f>
        <v>2</v>
      </c>
      <c r="C37" s="126" t="s">
        <v>232</v>
      </c>
      <c r="D37" s="127"/>
      <c r="E37" s="127"/>
      <c r="F37" s="127"/>
      <c r="G37" s="127"/>
      <c r="H37" s="127"/>
      <c r="I37" s="128"/>
    </row>
    <row r="38" spans="2:9" s="6" customFormat="1" ht="58.15" customHeight="1" x14ac:dyDescent="0.25">
      <c r="B38" s="57">
        <f t="shared" ref="B38:B50" si="0">B37+1</f>
        <v>3</v>
      </c>
      <c r="C38" s="126" t="s">
        <v>233</v>
      </c>
      <c r="D38" s="127"/>
      <c r="E38" s="127"/>
      <c r="F38" s="127"/>
      <c r="G38" s="127"/>
      <c r="H38" s="127"/>
      <c r="I38" s="128"/>
    </row>
    <row r="39" spans="2:9" s="6" customFormat="1" ht="73.150000000000006" customHeight="1" x14ac:dyDescent="0.25">
      <c r="B39" s="57">
        <f t="shared" si="0"/>
        <v>4</v>
      </c>
      <c r="C39" s="126" t="s">
        <v>234</v>
      </c>
      <c r="D39" s="127"/>
      <c r="E39" s="127"/>
      <c r="F39" s="127"/>
      <c r="G39" s="127"/>
      <c r="H39" s="127"/>
      <c r="I39" s="128"/>
    </row>
    <row r="40" spans="2:9" s="6" customFormat="1" ht="59.65" customHeight="1" x14ac:dyDescent="0.25">
      <c r="B40" s="57">
        <f t="shared" si="0"/>
        <v>5</v>
      </c>
      <c r="C40" s="126" t="s">
        <v>235</v>
      </c>
      <c r="D40" s="127"/>
      <c r="E40" s="127"/>
      <c r="F40" s="127"/>
      <c r="G40" s="127"/>
      <c r="H40" s="127"/>
      <c r="I40" s="128"/>
    </row>
    <row r="41" spans="2:9" s="6" customFormat="1" ht="52.15" customHeight="1" x14ac:dyDescent="0.25">
      <c r="B41" s="57">
        <f t="shared" si="0"/>
        <v>6</v>
      </c>
      <c r="C41" s="126" t="s">
        <v>236</v>
      </c>
      <c r="D41" s="127"/>
      <c r="E41" s="127"/>
      <c r="F41" s="127"/>
      <c r="G41" s="127"/>
      <c r="H41" s="127"/>
      <c r="I41" s="128"/>
    </row>
    <row r="42" spans="2:9" s="6" customFormat="1" ht="54.4" customHeight="1" x14ac:dyDescent="0.25">
      <c r="B42" s="57">
        <f t="shared" si="0"/>
        <v>7</v>
      </c>
      <c r="C42" s="126" t="s">
        <v>237</v>
      </c>
      <c r="D42" s="127"/>
      <c r="E42" s="127"/>
      <c r="F42" s="127"/>
      <c r="G42" s="127"/>
      <c r="H42" s="127"/>
      <c r="I42" s="128"/>
    </row>
    <row r="43" spans="2:9" s="6" customFormat="1" ht="67.150000000000006" customHeight="1" x14ac:dyDescent="0.25">
      <c r="B43" s="57">
        <f t="shared" si="0"/>
        <v>8</v>
      </c>
      <c r="C43" s="126" t="s">
        <v>238</v>
      </c>
      <c r="D43" s="127"/>
      <c r="E43" s="127"/>
      <c r="F43" s="127"/>
      <c r="G43" s="127"/>
      <c r="H43" s="127"/>
      <c r="I43" s="128"/>
    </row>
    <row r="44" spans="2:9" s="6" customFormat="1" ht="67.150000000000006" customHeight="1" x14ac:dyDescent="0.25">
      <c r="B44" s="57">
        <f t="shared" si="0"/>
        <v>9</v>
      </c>
      <c r="C44" s="126" t="s">
        <v>239</v>
      </c>
      <c r="D44" s="127"/>
      <c r="E44" s="127"/>
      <c r="F44" s="127"/>
      <c r="G44" s="127"/>
      <c r="H44" s="127"/>
      <c r="I44" s="128"/>
    </row>
    <row r="45" spans="2:9" s="6" customFormat="1" ht="56.65" customHeight="1" x14ac:dyDescent="0.25">
      <c r="B45" s="57">
        <f t="shared" si="0"/>
        <v>10</v>
      </c>
      <c r="C45" s="126" t="s">
        <v>240</v>
      </c>
      <c r="D45" s="127"/>
      <c r="E45" s="127"/>
      <c r="F45" s="127"/>
      <c r="G45" s="127"/>
      <c r="H45" s="127"/>
      <c r="I45" s="128"/>
    </row>
    <row r="46" spans="2:9" s="6" customFormat="1" ht="94.9" customHeight="1" x14ac:dyDescent="0.25">
      <c r="B46" s="57">
        <f t="shared" si="0"/>
        <v>11</v>
      </c>
      <c r="C46" s="126" t="s">
        <v>241</v>
      </c>
      <c r="D46" s="127"/>
      <c r="E46" s="127"/>
      <c r="F46" s="127"/>
      <c r="G46" s="127"/>
      <c r="H46" s="127"/>
      <c r="I46" s="128"/>
    </row>
    <row r="47" spans="2:9" s="6" customFormat="1" ht="47.65" customHeight="1" x14ac:dyDescent="0.25">
      <c r="B47" s="57">
        <f t="shared" si="0"/>
        <v>12</v>
      </c>
      <c r="C47" s="126" t="s">
        <v>242</v>
      </c>
      <c r="D47" s="127"/>
      <c r="E47" s="127"/>
      <c r="F47" s="127"/>
      <c r="G47" s="127"/>
      <c r="H47" s="127"/>
      <c r="I47" s="128"/>
    </row>
    <row r="48" spans="2:9" s="6" customFormat="1" ht="46.9" customHeight="1" x14ac:dyDescent="0.25">
      <c r="B48" s="57">
        <f t="shared" si="0"/>
        <v>13</v>
      </c>
      <c r="C48" s="126" t="s">
        <v>243</v>
      </c>
      <c r="D48" s="127"/>
      <c r="E48" s="127"/>
      <c r="F48" s="127"/>
      <c r="G48" s="127"/>
      <c r="H48" s="127"/>
      <c r="I48" s="128"/>
    </row>
    <row r="49" spans="2:9" s="6" customFormat="1" ht="31.15" customHeight="1" x14ac:dyDescent="0.25">
      <c r="B49" s="57">
        <f t="shared" si="0"/>
        <v>14</v>
      </c>
      <c r="C49" s="126" t="s">
        <v>244</v>
      </c>
      <c r="D49" s="127"/>
      <c r="E49" s="127"/>
      <c r="F49" s="127"/>
      <c r="G49" s="127"/>
      <c r="H49" s="127"/>
      <c r="I49" s="128"/>
    </row>
    <row r="50" spans="2:9" s="6" customFormat="1" ht="48.4" customHeight="1" x14ac:dyDescent="0.25">
      <c r="B50" s="57">
        <f t="shared" si="0"/>
        <v>15</v>
      </c>
      <c r="C50" s="126" t="s">
        <v>245</v>
      </c>
      <c r="D50" s="127"/>
      <c r="E50" s="127"/>
      <c r="F50" s="127"/>
      <c r="G50" s="127"/>
      <c r="H50" s="127"/>
      <c r="I50" s="128"/>
    </row>
    <row r="51" spans="2:9" s="6" customFormat="1" ht="12.5" x14ac:dyDescent="0.25"/>
    <row r="52" spans="2:9" s="6" customFormat="1" ht="12.5" x14ac:dyDescent="0.25"/>
    <row r="53" spans="2:9" s="6" customFormat="1" ht="12.5" x14ac:dyDescent="0.25"/>
    <row r="54" spans="2:9" s="6" customFormat="1" ht="12.5" x14ac:dyDescent="0.25"/>
    <row r="55" spans="2:9" x14ac:dyDescent="0.3"/>
    <row r="56" spans="2:9" x14ac:dyDescent="0.3"/>
    <row r="57" spans="2:9" x14ac:dyDescent="0.3"/>
    <row r="58" spans="2:9" x14ac:dyDescent="0.3"/>
    <row r="59" spans="2:9" x14ac:dyDescent="0.3"/>
    <row r="60" spans="2:9" x14ac:dyDescent="0.3"/>
    <row r="61" spans="2:9" x14ac:dyDescent="0.3"/>
    <row r="62" spans="2:9" x14ac:dyDescent="0.3"/>
    <row r="63" spans="2:9" x14ac:dyDescent="0.3"/>
    <row r="64" spans="2:9" x14ac:dyDescent="0.3"/>
    <row r="65" x14ac:dyDescent="0.3"/>
    <row r="66" x14ac:dyDescent="0.3"/>
    <row r="67" x14ac:dyDescent="0.3"/>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90" zoomScaleNormal="90" workbookViewId="0">
      <selection activeCell="B1" sqref="B1:F1"/>
    </sheetView>
  </sheetViews>
  <sheetFormatPr defaultColWidth="0" defaultRowHeight="14" zeroHeight="1" x14ac:dyDescent="0.3"/>
  <cols>
    <col min="1" max="1" width="2.33203125" customWidth="1"/>
    <col min="2" max="2" width="4.08203125" customWidth="1"/>
    <col min="3" max="3" width="70.58203125" customWidth="1"/>
    <col min="4" max="4" width="16.58203125" customWidth="1"/>
    <col min="5" max="5" width="14.58203125" customWidth="1"/>
    <col min="6" max="6" width="5.58203125" customWidth="1"/>
    <col min="7" max="7" width="3.25" customWidth="1"/>
    <col min="8" max="109" width="8.75" customWidth="1"/>
    <col min="110" max="16384" width="8.75" hidden="1"/>
  </cols>
  <sheetData>
    <row r="1" spans="1:88" ht="22.5" customHeight="1" x14ac:dyDescent="0.3">
      <c r="A1" s="26"/>
      <c r="B1" s="117" t="s">
        <v>246</v>
      </c>
      <c r="C1" s="117"/>
      <c r="D1" s="117"/>
      <c r="E1" s="117"/>
      <c r="F1" s="117"/>
      <c r="G1" s="33"/>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4.5" thickBot="1" x14ac:dyDescent="0.35">
      <c r="A2" s="27"/>
      <c r="B2" s="27"/>
      <c r="C2" s="27"/>
      <c r="D2" s="27"/>
      <c r="E2" s="27"/>
      <c r="F2" s="27"/>
      <c r="G2" s="33"/>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6.5" thickBot="1" x14ac:dyDescent="0.35">
      <c r="A3" s="27"/>
      <c r="B3" s="129" t="s">
        <v>3</v>
      </c>
      <c r="C3" s="130"/>
      <c r="D3" s="139" t="str">
        <f>'Cover sheet'!C5</f>
        <v>DCWW</v>
      </c>
      <c r="E3" s="140"/>
      <c r="F3" s="141"/>
      <c r="G3" s="43"/>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6.5" thickBot="1" x14ac:dyDescent="0.35">
      <c r="A4" s="27"/>
      <c r="B4" s="97" t="s">
        <v>5</v>
      </c>
      <c r="C4" s="97"/>
      <c r="D4" s="139" t="str">
        <f>'Cover sheet'!C6</f>
        <v>North Eryri Ynys Mon</v>
      </c>
      <c r="E4" s="140"/>
      <c r="F4" s="141"/>
      <c r="G4" s="43"/>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5" thickBot="1" x14ac:dyDescent="0.45">
      <c r="A5" s="27"/>
      <c r="B5" s="27"/>
      <c r="C5" s="29"/>
      <c r="D5" s="29"/>
      <c r="E5" s="27"/>
      <c r="F5" s="27"/>
      <c r="G5" s="43"/>
      <c r="H5" s="143" t="s">
        <v>91</v>
      </c>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32" t="s">
        <v>92</v>
      </c>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row>
    <row r="6" spans="1:88" ht="14.5" thickBot="1" x14ac:dyDescent="0.35">
      <c r="A6" s="26"/>
      <c r="B6" s="67" t="s">
        <v>21</v>
      </c>
      <c r="C6" s="20" t="s">
        <v>93</v>
      </c>
      <c r="D6" s="21" t="s">
        <v>23</v>
      </c>
      <c r="E6" s="21" t="s">
        <v>24</v>
      </c>
      <c r="F6" s="90" t="s">
        <v>25</v>
      </c>
      <c r="G6" s="43"/>
      <c r="H6" s="21" t="s">
        <v>94</v>
      </c>
      <c r="I6" s="21" t="s">
        <v>95</v>
      </c>
      <c r="J6" s="21" t="s">
        <v>96</v>
      </c>
      <c r="K6" s="21" t="s">
        <v>97</v>
      </c>
      <c r="L6" s="21" t="s">
        <v>98</v>
      </c>
      <c r="M6" s="21" t="s">
        <v>99</v>
      </c>
      <c r="N6" s="21" t="s">
        <v>100</v>
      </c>
      <c r="O6" s="21" t="s">
        <v>101</v>
      </c>
      <c r="P6" s="21" t="s">
        <v>102</v>
      </c>
      <c r="Q6" s="21" t="s">
        <v>103</v>
      </c>
      <c r="R6" s="21" t="s">
        <v>104</v>
      </c>
      <c r="S6" s="21" t="s">
        <v>105</v>
      </c>
      <c r="T6" s="21" t="s">
        <v>106</v>
      </c>
      <c r="U6" s="21" t="s">
        <v>107</v>
      </c>
      <c r="V6" s="21" t="s">
        <v>108</v>
      </c>
      <c r="W6" s="21" t="s">
        <v>109</v>
      </c>
      <c r="X6" s="21" t="s">
        <v>110</v>
      </c>
      <c r="Y6" s="21" t="s">
        <v>111</v>
      </c>
      <c r="Z6" s="21" t="s">
        <v>112</v>
      </c>
      <c r="AA6" s="21" t="s">
        <v>113</v>
      </c>
      <c r="AB6" s="21" t="s">
        <v>114</v>
      </c>
      <c r="AC6" s="21" t="s">
        <v>115</v>
      </c>
      <c r="AD6" s="21" t="s">
        <v>116</v>
      </c>
      <c r="AE6" s="21" t="s">
        <v>117</v>
      </c>
      <c r="AF6" s="21" t="s">
        <v>118</v>
      </c>
      <c r="AG6" s="21" t="s">
        <v>119</v>
      </c>
      <c r="AH6" s="21" t="s">
        <v>120</v>
      </c>
      <c r="AI6" s="21" t="s">
        <v>121</v>
      </c>
      <c r="AJ6" s="21" t="s">
        <v>122</v>
      </c>
      <c r="AK6" s="21" t="s">
        <v>123</v>
      </c>
      <c r="AL6" s="21" t="s">
        <v>124</v>
      </c>
      <c r="AM6" s="21" t="s">
        <v>125</v>
      </c>
      <c r="AN6" s="21" t="s">
        <v>126</v>
      </c>
      <c r="AO6" s="21" t="s">
        <v>127</v>
      </c>
      <c r="AP6" s="21" t="s">
        <v>128</v>
      </c>
      <c r="AQ6" s="21" t="s">
        <v>129</v>
      </c>
      <c r="AR6" s="21" t="s">
        <v>130</v>
      </c>
      <c r="AS6" s="21" t="s">
        <v>131</v>
      </c>
      <c r="AT6" s="21" t="s">
        <v>132</v>
      </c>
      <c r="AU6" s="21" t="s">
        <v>133</v>
      </c>
      <c r="AV6" s="21" t="s">
        <v>134</v>
      </c>
      <c r="AW6" s="21" t="s">
        <v>135</v>
      </c>
      <c r="AX6" s="21" t="s">
        <v>136</v>
      </c>
      <c r="AY6" s="21" t="s">
        <v>137</v>
      </c>
      <c r="AZ6" s="21" t="s">
        <v>138</v>
      </c>
      <c r="BA6" s="21" t="s">
        <v>139</v>
      </c>
      <c r="BB6" s="21" t="s">
        <v>140</v>
      </c>
      <c r="BC6" s="21" t="s">
        <v>141</v>
      </c>
      <c r="BD6" s="21" t="s">
        <v>142</v>
      </c>
      <c r="BE6" s="21" t="s">
        <v>143</v>
      </c>
      <c r="BF6" s="21" t="s">
        <v>144</v>
      </c>
      <c r="BG6" s="21" t="s">
        <v>145</v>
      </c>
      <c r="BH6" s="21" t="s">
        <v>146</v>
      </c>
      <c r="BI6" s="21" t="s">
        <v>147</v>
      </c>
      <c r="BJ6" s="21" t="s">
        <v>148</v>
      </c>
      <c r="BK6" s="21" t="s">
        <v>149</v>
      </c>
      <c r="BL6" s="21" t="s">
        <v>150</v>
      </c>
      <c r="BM6" s="21" t="s">
        <v>151</v>
      </c>
      <c r="BN6" s="21" t="s">
        <v>152</v>
      </c>
      <c r="BO6" s="21" t="s">
        <v>153</v>
      </c>
      <c r="BP6" s="21" t="s">
        <v>154</v>
      </c>
      <c r="BQ6" s="21" t="s">
        <v>155</v>
      </c>
      <c r="BR6" s="21" t="s">
        <v>156</v>
      </c>
      <c r="BS6" s="21" t="s">
        <v>157</v>
      </c>
      <c r="BT6" s="21" t="s">
        <v>158</v>
      </c>
      <c r="BU6" s="21" t="s">
        <v>159</v>
      </c>
      <c r="BV6" s="21" t="s">
        <v>160</v>
      </c>
      <c r="BW6" s="21" t="s">
        <v>161</v>
      </c>
      <c r="BX6" s="21" t="s">
        <v>162</v>
      </c>
      <c r="BY6" s="21" t="s">
        <v>163</v>
      </c>
      <c r="BZ6" s="21" t="s">
        <v>164</v>
      </c>
      <c r="CA6" s="21" t="s">
        <v>165</v>
      </c>
      <c r="CB6" s="21" t="s">
        <v>166</v>
      </c>
      <c r="CC6" s="21" t="s">
        <v>167</v>
      </c>
      <c r="CD6" s="21" t="s">
        <v>168</v>
      </c>
      <c r="CE6" s="21" t="s">
        <v>169</v>
      </c>
      <c r="CF6" s="21" t="s">
        <v>170</v>
      </c>
      <c r="CG6" s="21" t="s">
        <v>171</v>
      </c>
      <c r="CH6" s="21" t="s">
        <v>172</v>
      </c>
      <c r="CI6" s="21" t="s">
        <v>173</v>
      </c>
      <c r="CJ6" s="21" t="s">
        <v>174</v>
      </c>
    </row>
    <row r="7" spans="1:88" ht="50" x14ac:dyDescent="0.3">
      <c r="B7" s="68">
        <v>1</v>
      </c>
      <c r="C7" s="34" t="s">
        <v>247</v>
      </c>
      <c r="D7" s="35" t="s">
        <v>248</v>
      </c>
      <c r="E7" s="35" t="s">
        <v>46</v>
      </c>
      <c r="F7" s="35">
        <v>2</v>
      </c>
      <c r="G7" s="43"/>
      <c r="H7" s="116">
        <v>36.122470295821905</v>
      </c>
      <c r="I7" s="116">
        <v>38.508740207470787</v>
      </c>
      <c r="J7" s="106">
        <v>35.256360029960533</v>
      </c>
      <c r="K7" s="106">
        <v>35.199084624545108</v>
      </c>
      <c r="L7" s="106">
        <v>35.113100785182496</v>
      </c>
      <c r="M7" s="106">
        <v>35.029562261653716</v>
      </c>
      <c r="N7" s="106">
        <v>34.939898109039284</v>
      </c>
      <c r="O7" s="106">
        <v>34.602960920057455</v>
      </c>
      <c r="P7" s="106">
        <v>34.547883841225797</v>
      </c>
      <c r="Q7" s="106">
        <v>34.495601787671468</v>
      </c>
      <c r="R7" s="106">
        <v>34.44578245202085</v>
      </c>
      <c r="S7" s="106">
        <v>34.405071954336215</v>
      </c>
      <c r="T7" s="106">
        <v>34.366155481819163</v>
      </c>
      <c r="U7" s="106">
        <v>34.328130808245177</v>
      </c>
      <c r="V7" s="106">
        <v>34.292625988625623</v>
      </c>
      <c r="W7" s="106">
        <v>34.258799150182938</v>
      </c>
      <c r="X7" s="106">
        <v>34.229197150454127</v>
      </c>
      <c r="Y7" s="106">
        <v>34.200756324984269</v>
      </c>
      <c r="Z7" s="106">
        <v>34.174980121292833</v>
      </c>
      <c r="AA7" s="106">
        <v>34.1503438208413</v>
      </c>
      <c r="AB7" s="106">
        <v>34.128027622905392</v>
      </c>
      <c r="AC7" s="106">
        <v>34.123440604217208</v>
      </c>
      <c r="AD7" s="106">
        <v>34.119788293376651</v>
      </c>
      <c r="AE7" s="106">
        <v>34.118197920830823</v>
      </c>
      <c r="AF7" s="106">
        <v>34.117246045143702</v>
      </c>
      <c r="AG7" s="106">
        <v>34.116966746064811</v>
      </c>
      <c r="AH7" s="106">
        <v>34.118385421894487</v>
      </c>
      <c r="AI7" s="106">
        <v>34.119966811183367</v>
      </c>
      <c r="AJ7" s="106">
        <v>34.120725809446654</v>
      </c>
      <c r="AK7" s="106">
        <v>34.119180328774249</v>
      </c>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9"/>
    </row>
    <row r="8" spans="1:88" ht="50" x14ac:dyDescent="0.3">
      <c r="B8" s="68">
        <f>B7+1</f>
        <v>2</v>
      </c>
      <c r="C8" s="98" t="s">
        <v>249</v>
      </c>
      <c r="D8" s="30" t="s">
        <v>250</v>
      </c>
      <c r="E8" s="30" t="s">
        <v>46</v>
      </c>
      <c r="F8" s="30">
        <v>2</v>
      </c>
      <c r="G8" s="43"/>
      <c r="H8" s="106">
        <v>48.891081575029247</v>
      </c>
      <c r="I8" s="106">
        <v>49.519467118417936</v>
      </c>
      <c r="J8" s="106">
        <v>47.970567406687877</v>
      </c>
      <c r="K8" s="106">
        <v>47.802839904334192</v>
      </c>
      <c r="L8" s="106">
        <v>47.635112401980507</v>
      </c>
      <c r="M8" s="106">
        <v>47.467384899626822</v>
      </c>
      <c r="N8" s="106">
        <v>47.299657397273137</v>
      </c>
      <c r="O8" s="106">
        <v>47.131929894919452</v>
      </c>
      <c r="P8" s="106">
        <v>46.964202392565767</v>
      </c>
      <c r="Q8" s="106">
        <v>46.796474890212089</v>
      </c>
      <c r="R8" s="106">
        <v>46.670679263446821</v>
      </c>
      <c r="S8" s="106">
        <v>46.628747387858404</v>
      </c>
      <c r="T8" s="106">
        <v>46.586815512269979</v>
      </c>
      <c r="U8" s="106">
        <v>46.544883636681561</v>
      </c>
      <c r="V8" s="106">
        <v>46.502951761093136</v>
      </c>
      <c r="W8" s="106">
        <v>46.461019885504719</v>
      </c>
      <c r="X8" s="106">
        <v>46.419088009916301</v>
      </c>
      <c r="Y8" s="106">
        <v>46.377156134327876</v>
      </c>
      <c r="Z8" s="106">
        <v>46.335224258739458</v>
      </c>
      <c r="AA8" s="106">
        <v>46.293292383151034</v>
      </c>
      <c r="AB8" s="106">
        <v>46.251360507562616</v>
      </c>
      <c r="AC8" s="106">
        <v>46.209428631974191</v>
      </c>
      <c r="AD8" s="106">
        <v>46.167496756385773</v>
      </c>
      <c r="AE8" s="106">
        <v>46.125564880797349</v>
      </c>
      <c r="AF8" s="106">
        <v>46.083633005208931</v>
      </c>
      <c r="AG8" s="106">
        <v>46.041701129620506</v>
      </c>
      <c r="AH8" s="106">
        <v>45.999769254032088</v>
      </c>
      <c r="AI8" s="106">
        <v>45.957837378443671</v>
      </c>
      <c r="AJ8" s="106">
        <v>45.915905502855246</v>
      </c>
      <c r="AK8" s="106">
        <v>45.873973627266828</v>
      </c>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42"/>
    </row>
    <row r="9" spans="1:88" ht="50" x14ac:dyDescent="0.3">
      <c r="B9" s="68">
        <f t="shared" ref="B9:B11" si="0">B8+1</f>
        <v>3</v>
      </c>
      <c r="C9" s="98" t="s">
        <v>251</v>
      </c>
      <c r="D9" s="30" t="s">
        <v>252</v>
      </c>
      <c r="E9" s="30" t="s">
        <v>46</v>
      </c>
      <c r="F9" s="30">
        <v>2</v>
      </c>
      <c r="G9" s="43"/>
      <c r="H9" s="106">
        <f>H8</f>
        <v>48.891081575029247</v>
      </c>
      <c r="I9" s="106">
        <f>I8</f>
        <v>49.519467118417936</v>
      </c>
      <c r="J9" s="106">
        <v>47.970567406687877</v>
      </c>
      <c r="K9" s="106">
        <v>47.802839904334192</v>
      </c>
      <c r="L9" s="106">
        <v>47.635112401980507</v>
      </c>
      <c r="M9" s="106">
        <v>47.467384899626822</v>
      </c>
      <c r="N9" s="106">
        <v>47.299657397273137</v>
      </c>
      <c r="O9" s="106">
        <v>47.131929894919452</v>
      </c>
      <c r="P9" s="106">
        <v>46.964202392565767</v>
      </c>
      <c r="Q9" s="106">
        <v>46.796474890212089</v>
      </c>
      <c r="R9" s="106">
        <v>46.670679263446821</v>
      </c>
      <c r="S9" s="106">
        <v>46.628747387858404</v>
      </c>
      <c r="T9" s="106">
        <v>46.586815512269979</v>
      </c>
      <c r="U9" s="106">
        <v>46.544883636681561</v>
      </c>
      <c r="V9" s="106">
        <v>46.502951761093136</v>
      </c>
      <c r="W9" s="106">
        <v>46.461019885504719</v>
      </c>
      <c r="X9" s="106">
        <v>46.419088009916301</v>
      </c>
      <c r="Y9" s="106">
        <v>46.377156134327876</v>
      </c>
      <c r="Z9" s="106">
        <v>46.335224258739458</v>
      </c>
      <c r="AA9" s="106">
        <v>46.293292383151034</v>
      </c>
      <c r="AB9" s="106">
        <v>46.251360507562616</v>
      </c>
      <c r="AC9" s="106">
        <v>46.209428631974191</v>
      </c>
      <c r="AD9" s="106">
        <v>46.167496756385773</v>
      </c>
      <c r="AE9" s="106">
        <v>46.125564880797349</v>
      </c>
      <c r="AF9" s="106">
        <v>46.083633005208931</v>
      </c>
      <c r="AG9" s="106">
        <v>46.041701129620506</v>
      </c>
      <c r="AH9" s="106">
        <v>45.999769254032088</v>
      </c>
      <c r="AI9" s="106">
        <v>45.957837378443671</v>
      </c>
      <c r="AJ9" s="106">
        <v>45.915905502855246</v>
      </c>
      <c r="AK9" s="106">
        <v>45.873973627266828</v>
      </c>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42"/>
    </row>
    <row r="10" spans="1:88" ht="50" x14ac:dyDescent="0.3">
      <c r="B10" s="68">
        <f t="shared" si="0"/>
        <v>4</v>
      </c>
      <c r="C10" s="98" t="s">
        <v>253</v>
      </c>
      <c r="D10" s="30" t="s">
        <v>254</v>
      </c>
      <c r="E10" s="30" t="s">
        <v>46</v>
      </c>
      <c r="F10" s="30">
        <v>2</v>
      </c>
      <c r="G10" s="43"/>
      <c r="H10" s="106">
        <v>3.177206635382404</v>
      </c>
      <c r="I10" s="106">
        <v>0.89053230229172098</v>
      </c>
      <c r="J10" s="106">
        <v>3.8044858495805483</v>
      </c>
      <c r="K10" s="106">
        <v>4.1144544994446086</v>
      </c>
      <c r="L10" s="106">
        <v>4.456394691685734</v>
      </c>
      <c r="M10" s="106">
        <v>4.0622964209721903</v>
      </c>
      <c r="N10" s="106">
        <v>4.339348456199307</v>
      </c>
      <c r="O10" s="106">
        <v>4.6154830615818279</v>
      </c>
      <c r="P10" s="106">
        <v>4.9103385554612071</v>
      </c>
      <c r="Q10" s="106">
        <v>5.1833637849776846</v>
      </c>
      <c r="R10" s="106">
        <v>4.915220639567818</v>
      </c>
      <c r="S10" s="106">
        <v>4.9611110493451394</v>
      </c>
      <c r="T10" s="106">
        <v>5.0573096463768543</v>
      </c>
      <c r="U10" s="106">
        <v>5.1283360210918412</v>
      </c>
      <c r="V10" s="106">
        <v>5.1835330608574308</v>
      </c>
      <c r="W10" s="106">
        <v>4.8477091571371123</v>
      </c>
      <c r="X10" s="106">
        <v>4.9256877114318698</v>
      </c>
      <c r="Y10" s="106">
        <v>5.0209220673876347</v>
      </c>
      <c r="Z10" s="106">
        <v>5.0827771970866191</v>
      </c>
      <c r="AA10" s="106">
        <v>5.1633175291131312</v>
      </c>
      <c r="AB10" s="106">
        <v>4.8337008976963709</v>
      </c>
      <c r="AC10" s="106">
        <v>4.9092692181493547</v>
      </c>
      <c r="AD10" s="106">
        <v>4.9611204979162355</v>
      </c>
      <c r="AE10" s="106">
        <v>5.0383628906970177</v>
      </c>
      <c r="AF10" s="106">
        <v>5.0947113052132496</v>
      </c>
      <c r="AG10" s="106">
        <v>5.1739249825119984</v>
      </c>
      <c r="AH10" s="106">
        <v>5.2392148025988288</v>
      </c>
      <c r="AI10" s="106">
        <v>5.2770366664500843</v>
      </c>
      <c r="AJ10" s="106">
        <v>5.3554315943186017</v>
      </c>
      <c r="AK10" s="106">
        <v>5.4195745409012037</v>
      </c>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42"/>
    </row>
    <row r="11" spans="1:88" ht="50" x14ac:dyDescent="0.3">
      <c r="B11" s="68">
        <f t="shared" si="0"/>
        <v>5</v>
      </c>
      <c r="C11" s="98" t="s">
        <v>255</v>
      </c>
      <c r="D11" s="30" t="s">
        <v>256</v>
      </c>
      <c r="E11" s="30" t="s">
        <v>46</v>
      </c>
      <c r="F11" s="30">
        <v>2</v>
      </c>
      <c r="G11" s="43"/>
      <c r="H11" s="108">
        <f>H9-H7-H10</f>
        <v>9.5914046438249372</v>
      </c>
      <c r="I11" s="108">
        <f>I9-I7-I10</f>
        <v>10.120194608655428</v>
      </c>
      <c r="J11" s="108">
        <v>8.9097215271467967</v>
      </c>
      <c r="K11" s="108">
        <v>8.4893007803444753</v>
      </c>
      <c r="L11" s="108">
        <v>8.0656169251122769</v>
      </c>
      <c r="M11" s="108">
        <v>8.3755262170009157</v>
      </c>
      <c r="N11" s="108">
        <v>8.0204108320345462</v>
      </c>
      <c r="O11" s="108">
        <v>7.9134859132801685</v>
      </c>
      <c r="P11" s="108">
        <v>7.5059799958787625</v>
      </c>
      <c r="Q11" s="108">
        <v>7.117509317562936</v>
      </c>
      <c r="R11" s="108">
        <v>7.3096761718581531</v>
      </c>
      <c r="S11" s="108">
        <v>7.2625643841770495</v>
      </c>
      <c r="T11" s="108">
        <v>7.1633503840739614</v>
      </c>
      <c r="U11" s="108">
        <v>7.0884168073445428</v>
      </c>
      <c r="V11" s="108">
        <v>7.0267927116100823</v>
      </c>
      <c r="W11" s="108">
        <v>7.3545115781846686</v>
      </c>
      <c r="X11" s="108">
        <v>7.2642031480303046</v>
      </c>
      <c r="Y11" s="108">
        <v>7.1554777419559725</v>
      </c>
      <c r="Z11" s="108">
        <v>7.0774669403600061</v>
      </c>
      <c r="AA11" s="108">
        <v>6.9796310331966023</v>
      </c>
      <c r="AB11" s="108">
        <v>7.2896319869608526</v>
      </c>
      <c r="AC11" s="108">
        <v>7.1767188096076282</v>
      </c>
      <c r="AD11" s="108">
        <v>7.0865879650928871</v>
      </c>
      <c r="AE11" s="108">
        <v>6.9690040692695074</v>
      </c>
      <c r="AF11" s="108">
        <v>6.8716756548519795</v>
      </c>
      <c r="AG11" s="108">
        <v>6.7508094010436963</v>
      </c>
      <c r="AH11" s="108">
        <v>6.6421690295387723</v>
      </c>
      <c r="AI11" s="108">
        <v>6.560833900810219</v>
      </c>
      <c r="AJ11" s="108">
        <v>6.4397480990899902</v>
      </c>
      <c r="AK11" s="108">
        <v>6.3352187575913756</v>
      </c>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row>
    <row r="12" spans="1:88" ht="13.9" customHeight="1" x14ac:dyDescent="0.3"/>
    <row r="13" spans="1:88" ht="13.9" customHeight="1" x14ac:dyDescent="0.3"/>
    <row r="14" spans="1:88" ht="13.9" customHeight="1" x14ac:dyDescent="0.3"/>
    <row r="15" spans="1:88" ht="13.9" customHeight="1" x14ac:dyDescent="0.3">
      <c r="B15" s="53" t="s">
        <v>54</v>
      </c>
      <c r="C15" s="26"/>
    </row>
    <row r="16" spans="1:88" ht="13.9" customHeight="1" x14ac:dyDescent="0.3">
      <c r="B16" s="26"/>
      <c r="C16" s="26"/>
    </row>
    <row r="17" spans="2:9" ht="13.9" customHeight="1" x14ac:dyDescent="0.3">
      <c r="B17" s="54"/>
      <c r="C17" s="26" t="s">
        <v>55</v>
      </c>
    </row>
    <row r="18" spans="2:9" ht="13.9" customHeight="1" x14ac:dyDescent="0.3">
      <c r="B18" s="26"/>
      <c r="C18" s="26"/>
    </row>
    <row r="19" spans="2:9" ht="13.9" customHeight="1" x14ac:dyDescent="0.3">
      <c r="B19" s="55"/>
      <c r="C19" s="26" t="s">
        <v>56</v>
      </c>
    </row>
    <row r="20" spans="2:9" ht="13.9" customHeight="1" x14ac:dyDescent="0.3"/>
    <row r="21" spans="2:9" ht="13.9" customHeight="1" x14ac:dyDescent="0.3"/>
    <row r="22" spans="2:9" ht="13.9" customHeight="1" x14ac:dyDescent="0.3"/>
    <row r="23" spans="2:9" s="26" customFormat="1" ht="13.9" customHeight="1" x14ac:dyDescent="0.35">
      <c r="B23" s="133" t="s">
        <v>257</v>
      </c>
      <c r="C23" s="134"/>
      <c r="D23" s="134"/>
      <c r="E23" s="134"/>
      <c r="F23" s="134"/>
      <c r="G23" s="134"/>
      <c r="H23" s="134"/>
      <c r="I23" s="135"/>
    </row>
    <row r="24" spans="2:9" ht="13.9" customHeight="1" x14ac:dyDescent="0.3"/>
    <row r="25" spans="2:9" s="6" customFormat="1" ht="13.5" x14ac:dyDescent="0.25">
      <c r="B25" s="56" t="s">
        <v>21</v>
      </c>
      <c r="C25" s="136" t="s">
        <v>59</v>
      </c>
      <c r="D25" s="136"/>
      <c r="E25" s="136"/>
      <c r="F25" s="136"/>
      <c r="G25" s="136"/>
      <c r="H25" s="136"/>
      <c r="I25" s="136"/>
    </row>
    <row r="26" spans="2:9" s="6" customFormat="1" ht="72.400000000000006" customHeight="1" x14ac:dyDescent="0.25">
      <c r="B26" s="57">
        <v>1</v>
      </c>
      <c r="C26" s="124" t="s">
        <v>258</v>
      </c>
      <c r="D26" s="125"/>
      <c r="E26" s="125"/>
      <c r="F26" s="125"/>
      <c r="G26" s="125"/>
      <c r="H26" s="125"/>
      <c r="I26" s="125"/>
    </row>
    <row r="27" spans="2:9" s="6" customFormat="1" ht="54" customHeight="1" x14ac:dyDescent="0.25">
      <c r="B27" s="57">
        <v>2</v>
      </c>
      <c r="C27" s="124" t="s">
        <v>259</v>
      </c>
      <c r="D27" s="125"/>
      <c r="E27" s="125"/>
      <c r="F27" s="125"/>
      <c r="G27" s="125"/>
      <c r="H27" s="125"/>
      <c r="I27" s="125"/>
    </row>
    <row r="28" spans="2:9" s="6" customFormat="1" ht="54" customHeight="1" x14ac:dyDescent="0.25">
      <c r="B28" s="57">
        <v>3</v>
      </c>
      <c r="C28" s="124" t="s">
        <v>260</v>
      </c>
      <c r="D28" s="125"/>
      <c r="E28" s="125"/>
      <c r="F28" s="125"/>
      <c r="G28" s="125"/>
      <c r="H28" s="125"/>
      <c r="I28" s="125"/>
    </row>
    <row r="29" spans="2:9" s="6" customFormat="1" ht="54" customHeight="1" x14ac:dyDescent="0.25">
      <c r="B29" s="57">
        <v>4</v>
      </c>
      <c r="C29" s="124" t="s">
        <v>261</v>
      </c>
      <c r="D29" s="125"/>
      <c r="E29" s="125"/>
      <c r="F29" s="125"/>
      <c r="G29" s="125"/>
      <c r="H29" s="125"/>
      <c r="I29" s="125"/>
    </row>
    <row r="30" spans="2:9" s="6" customFormat="1" ht="54" customHeight="1" x14ac:dyDescent="0.25">
      <c r="B30" s="57">
        <v>5</v>
      </c>
      <c r="C30" s="124" t="s">
        <v>262</v>
      </c>
      <c r="D30" s="125"/>
      <c r="E30" s="125"/>
      <c r="F30" s="125"/>
      <c r="G30" s="125"/>
      <c r="H30" s="125"/>
      <c r="I30" s="125"/>
    </row>
    <row r="31" spans="2:9" ht="54" customHeight="1" x14ac:dyDescent="0.3"/>
    <row r="32" spans="2:9" ht="54" customHeight="1" x14ac:dyDescent="0.3"/>
    <row r="33" ht="54" customHeight="1" x14ac:dyDescent="0.3"/>
    <row r="34" ht="54" customHeight="1" x14ac:dyDescent="0.3"/>
    <row r="35" ht="54" customHeight="1" x14ac:dyDescent="0.3"/>
    <row r="36" ht="54" customHeight="1" x14ac:dyDescent="0.3"/>
    <row r="37" ht="54" customHeight="1" x14ac:dyDescent="0.3"/>
    <row r="38" ht="54" customHeight="1" x14ac:dyDescent="0.3"/>
    <row r="39" ht="54" customHeight="1" x14ac:dyDescent="0.3"/>
    <row r="40" ht="54" customHeight="1" x14ac:dyDescent="0.3"/>
    <row r="41" ht="54" customHeight="1" x14ac:dyDescent="0.3"/>
    <row r="42" ht="54" customHeight="1" x14ac:dyDescent="0.3"/>
    <row r="43" ht="54" customHeight="1" x14ac:dyDescent="0.3"/>
    <row r="44" ht="54" customHeight="1" x14ac:dyDescent="0.3"/>
    <row r="45" ht="54" customHeight="1" x14ac:dyDescent="0.3"/>
    <row r="46" ht="54" customHeight="1" x14ac:dyDescent="0.3"/>
    <row r="47" ht="54" customHeight="1" x14ac:dyDescent="0.3"/>
    <row r="48" x14ac:dyDescent="0.3"/>
    <row r="49" x14ac:dyDescent="0.3"/>
    <row r="50" x14ac:dyDescent="0.3"/>
    <row r="51" x14ac:dyDescent="0.3"/>
    <row r="52" x14ac:dyDescent="0.3"/>
    <row r="53" x14ac:dyDescent="0.3"/>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70" zoomScaleNormal="70" workbookViewId="0">
      <selection activeCell="C1" sqref="C1"/>
    </sheetView>
  </sheetViews>
  <sheetFormatPr defaultColWidth="0" defaultRowHeight="14" zeroHeight="1" x14ac:dyDescent="0.3"/>
  <cols>
    <col min="1" max="1" width="2.58203125" customWidth="1"/>
    <col min="2" max="2" width="4.08203125" customWidth="1"/>
    <col min="3" max="3" width="70.58203125" customWidth="1"/>
    <col min="4" max="4" width="16.58203125" customWidth="1"/>
    <col min="5" max="5" width="14.58203125" customWidth="1"/>
    <col min="6" max="6" width="5.58203125" customWidth="1"/>
    <col min="7" max="7" width="2.58203125" customWidth="1"/>
    <col min="8" max="109" width="8.75" customWidth="1"/>
    <col min="110" max="16384" width="8.75" hidden="1"/>
  </cols>
  <sheetData>
    <row r="1" spans="1:88" ht="22.5" x14ac:dyDescent="0.3">
      <c r="A1" s="26"/>
      <c r="B1" s="1" t="s">
        <v>263</v>
      </c>
      <c r="C1" s="1"/>
      <c r="D1" s="24"/>
      <c r="E1" s="25"/>
      <c r="F1" s="24"/>
      <c r="G1" s="33"/>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4.5" thickBot="1" x14ac:dyDescent="0.35">
      <c r="A2" s="27"/>
      <c r="B2" s="27"/>
      <c r="C2" s="27"/>
      <c r="D2" s="27"/>
      <c r="E2" s="27"/>
      <c r="F2" s="27"/>
      <c r="G2" s="33"/>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6.5" thickBot="1" x14ac:dyDescent="0.35">
      <c r="A3" s="27"/>
      <c r="B3" s="129" t="s">
        <v>3</v>
      </c>
      <c r="C3" s="130"/>
      <c r="D3" s="139" t="str">
        <f>'Cover sheet'!C5</f>
        <v>DCWW</v>
      </c>
      <c r="E3" s="140"/>
      <c r="F3" s="141"/>
      <c r="G3" s="43"/>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6.5" thickBot="1" x14ac:dyDescent="0.35">
      <c r="A4" s="27"/>
      <c r="B4" s="129" t="s">
        <v>5</v>
      </c>
      <c r="C4" s="130"/>
      <c r="D4" s="139" t="str">
        <f>'Cover sheet'!C6</f>
        <v>North Eryri Ynys Mon</v>
      </c>
      <c r="E4" s="140"/>
      <c r="F4" s="141"/>
      <c r="G4" s="43"/>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5" thickBot="1" x14ac:dyDescent="0.45">
      <c r="A5" s="27"/>
      <c r="B5" s="27"/>
      <c r="C5" s="29"/>
      <c r="D5" s="29"/>
      <c r="E5" s="27"/>
      <c r="F5" s="27"/>
      <c r="G5" s="43"/>
      <c r="H5" s="143" t="s">
        <v>91</v>
      </c>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32" t="s">
        <v>92</v>
      </c>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row>
    <row r="6" spans="1:88" ht="14.5" thickBot="1" x14ac:dyDescent="0.35">
      <c r="A6" s="26"/>
      <c r="B6" s="67" t="s">
        <v>21</v>
      </c>
      <c r="C6" s="20" t="s">
        <v>93</v>
      </c>
      <c r="D6" s="21" t="s">
        <v>23</v>
      </c>
      <c r="E6" s="21" t="s">
        <v>24</v>
      </c>
      <c r="F6" s="90" t="s">
        <v>25</v>
      </c>
      <c r="G6" s="43"/>
      <c r="H6" s="21" t="s">
        <v>94</v>
      </c>
      <c r="I6" s="21" t="s">
        <v>95</v>
      </c>
      <c r="J6" s="21" t="s">
        <v>96</v>
      </c>
      <c r="K6" s="21" t="s">
        <v>97</v>
      </c>
      <c r="L6" s="21" t="s">
        <v>98</v>
      </c>
      <c r="M6" s="21" t="s">
        <v>99</v>
      </c>
      <c r="N6" s="21" t="s">
        <v>100</v>
      </c>
      <c r="O6" s="21" t="s">
        <v>101</v>
      </c>
      <c r="P6" s="21" t="s">
        <v>102</v>
      </c>
      <c r="Q6" s="21" t="s">
        <v>103</v>
      </c>
      <c r="R6" s="21" t="s">
        <v>104</v>
      </c>
      <c r="S6" s="21" t="s">
        <v>105</v>
      </c>
      <c r="T6" s="21" t="s">
        <v>106</v>
      </c>
      <c r="U6" s="21" t="s">
        <v>107</v>
      </c>
      <c r="V6" s="21" t="s">
        <v>108</v>
      </c>
      <c r="W6" s="21" t="s">
        <v>109</v>
      </c>
      <c r="X6" s="21" t="s">
        <v>110</v>
      </c>
      <c r="Y6" s="21" t="s">
        <v>111</v>
      </c>
      <c r="Z6" s="21" t="s">
        <v>112</v>
      </c>
      <c r="AA6" s="21" t="s">
        <v>113</v>
      </c>
      <c r="AB6" s="21" t="s">
        <v>114</v>
      </c>
      <c r="AC6" s="21" t="s">
        <v>115</v>
      </c>
      <c r="AD6" s="21" t="s">
        <v>116</v>
      </c>
      <c r="AE6" s="21" t="s">
        <v>117</v>
      </c>
      <c r="AF6" s="21" t="s">
        <v>118</v>
      </c>
      <c r="AG6" s="21" t="s">
        <v>119</v>
      </c>
      <c r="AH6" s="21" t="s">
        <v>120</v>
      </c>
      <c r="AI6" s="21" t="s">
        <v>121</v>
      </c>
      <c r="AJ6" s="21" t="s">
        <v>122</v>
      </c>
      <c r="AK6" s="21" t="s">
        <v>123</v>
      </c>
      <c r="AL6" s="21" t="s">
        <v>124</v>
      </c>
      <c r="AM6" s="21" t="s">
        <v>125</v>
      </c>
      <c r="AN6" s="21" t="s">
        <v>126</v>
      </c>
      <c r="AO6" s="21" t="s">
        <v>127</v>
      </c>
      <c r="AP6" s="21" t="s">
        <v>128</v>
      </c>
      <c r="AQ6" s="21" t="s">
        <v>129</v>
      </c>
      <c r="AR6" s="21" t="s">
        <v>130</v>
      </c>
      <c r="AS6" s="21" t="s">
        <v>131</v>
      </c>
      <c r="AT6" s="21" t="s">
        <v>132</v>
      </c>
      <c r="AU6" s="21" t="s">
        <v>133</v>
      </c>
      <c r="AV6" s="21" t="s">
        <v>134</v>
      </c>
      <c r="AW6" s="21" t="s">
        <v>135</v>
      </c>
      <c r="AX6" s="21" t="s">
        <v>136</v>
      </c>
      <c r="AY6" s="21" t="s">
        <v>137</v>
      </c>
      <c r="AZ6" s="21" t="s">
        <v>138</v>
      </c>
      <c r="BA6" s="21" t="s">
        <v>139</v>
      </c>
      <c r="BB6" s="21" t="s">
        <v>140</v>
      </c>
      <c r="BC6" s="21" t="s">
        <v>141</v>
      </c>
      <c r="BD6" s="21" t="s">
        <v>142</v>
      </c>
      <c r="BE6" s="21" t="s">
        <v>143</v>
      </c>
      <c r="BF6" s="21" t="s">
        <v>144</v>
      </c>
      <c r="BG6" s="21" t="s">
        <v>145</v>
      </c>
      <c r="BH6" s="21" t="s">
        <v>146</v>
      </c>
      <c r="BI6" s="21" t="s">
        <v>147</v>
      </c>
      <c r="BJ6" s="21" t="s">
        <v>148</v>
      </c>
      <c r="BK6" s="21" t="s">
        <v>149</v>
      </c>
      <c r="BL6" s="21" t="s">
        <v>150</v>
      </c>
      <c r="BM6" s="21" t="s">
        <v>151</v>
      </c>
      <c r="BN6" s="21" t="s">
        <v>152</v>
      </c>
      <c r="BO6" s="21" t="s">
        <v>153</v>
      </c>
      <c r="BP6" s="21" t="s">
        <v>154</v>
      </c>
      <c r="BQ6" s="21" t="s">
        <v>155</v>
      </c>
      <c r="BR6" s="21" t="s">
        <v>156</v>
      </c>
      <c r="BS6" s="21" t="s">
        <v>157</v>
      </c>
      <c r="BT6" s="21" t="s">
        <v>158</v>
      </c>
      <c r="BU6" s="21" t="s">
        <v>159</v>
      </c>
      <c r="BV6" s="21" t="s">
        <v>160</v>
      </c>
      <c r="BW6" s="21" t="s">
        <v>161</v>
      </c>
      <c r="BX6" s="21" t="s">
        <v>162</v>
      </c>
      <c r="BY6" s="21" t="s">
        <v>163</v>
      </c>
      <c r="BZ6" s="21" t="s">
        <v>164</v>
      </c>
      <c r="CA6" s="21" t="s">
        <v>165</v>
      </c>
      <c r="CB6" s="21" t="s">
        <v>166</v>
      </c>
      <c r="CC6" s="21" t="s">
        <v>167</v>
      </c>
      <c r="CD6" s="21" t="s">
        <v>168</v>
      </c>
      <c r="CE6" s="21" t="s">
        <v>169</v>
      </c>
      <c r="CF6" s="21" t="s">
        <v>170</v>
      </c>
      <c r="CG6" s="21" t="s">
        <v>171</v>
      </c>
      <c r="CH6" s="21" t="s">
        <v>172</v>
      </c>
      <c r="CI6" s="21" t="s">
        <v>173</v>
      </c>
      <c r="CJ6" s="21" t="s">
        <v>174</v>
      </c>
    </row>
    <row r="7" spans="1:88" ht="51.75" customHeight="1" x14ac:dyDescent="0.3">
      <c r="B7" s="68">
        <v>1</v>
      </c>
      <c r="C7" s="34" t="s">
        <v>264</v>
      </c>
      <c r="D7" s="35" t="s">
        <v>265</v>
      </c>
      <c r="E7" s="35" t="s">
        <v>46</v>
      </c>
      <c r="F7" s="35">
        <v>2</v>
      </c>
      <c r="G7" s="43"/>
      <c r="H7" s="106">
        <v>51.334702666666665</v>
      </c>
      <c r="I7" s="106">
        <v>51.15812833333333</v>
      </c>
      <c r="J7" s="106">
        <v>50.981553999999996</v>
      </c>
      <c r="K7" s="106">
        <v>50.804979666666661</v>
      </c>
      <c r="L7" s="106">
        <v>50.628405333333333</v>
      </c>
      <c r="M7" s="106">
        <v>50.451830999999999</v>
      </c>
      <c r="N7" s="106">
        <v>50.275256666666664</v>
      </c>
      <c r="O7" s="106">
        <v>50.098682333333329</v>
      </c>
      <c r="P7" s="106">
        <v>49.922107999999994</v>
      </c>
      <c r="Q7" s="106">
        <v>49.745533666666667</v>
      </c>
      <c r="R7" s="106">
        <v>49.613102916666662</v>
      </c>
      <c r="S7" s="106">
        <v>49.568959333333332</v>
      </c>
      <c r="T7" s="106">
        <v>49.524815749999995</v>
      </c>
      <c r="U7" s="106">
        <v>49.480672166666665</v>
      </c>
      <c r="V7" s="106">
        <v>49.436528583333327</v>
      </c>
      <c r="W7" s="106">
        <v>49.392384999999997</v>
      </c>
      <c r="X7" s="106">
        <v>49.348241416666667</v>
      </c>
      <c r="Y7" s="106">
        <v>49.30409783333333</v>
      </c>
      <c r="Z7" s="106">
        <v>49.25995425</v>
      </c>
      <c r="AA7" s="106">
        <v>49.215810666666663</v>
      </c>
      <c r="AB7" s="106">
        <v>49.171667083333332</v>
      </c>
      <c r="AC7" s="106">
        <v>49.127523499999995</v>
      </c>
      <c r="AD7" s="106">
        <v>49.083379916666665</v>
      </c>
      <c r="AE7" s="106">
        <v>49.039236333333328</v>
      </c>
      <c r="AF7" s="106">
        <v>48.995092749999998</v>
      </c>
      <c r="AG7" s="106">
        <v>48.950949166666661</v>
      </c>
      <c r="AH7" s="106">
        <v>48.90680558333333</v>
      </c>
      <c r="AI7" s="106">
        <v>48.862662</v>
      </c>
      <c r="AJ7" s="106">
        <v>48.818518416666663</v>
      </c>
      <c r="AK7" s="106">
        <v>48.774374833333333</v>
      </c>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9"/>
    </row>
    <row r="8" spans="1:88" ht="57.4" customHeight="1" x14ac:dyDescent="0.3">
      <c r="B8" s="68">
        <v>2</v>
      </c>
      <c r="C8" s="98" t="s">
        <v>183</v>
      </c>
      <c r="D8" s="30" t="s">
        <v>266</v>
      </c>
      <c r="E8" s="30" t="s">
        <v>46</v>
      </c>
      <c r="F8" s="30">
        <v>2</v>
      </c>
      <c r="G8" s="43"/>
      <c r="H8" s="106">
        <v>1.2211835116194403</v>
      </c>
      <c r="I8" s="106">
        <v>1.2477340427198771</v>
      </c>
      <c r="J8" s="106">
        <v>2.450366781051402</v>
      </c>
      <c r="K8" s="106">
        <v>2.4434616537240852</v>
      </c>
      <c r="L8" s="106">
        <v>2.4365565263967688</v>
      </c>
      <c r="M8" s="106">
        <v>2.4296513990694519</v>
      </c>
      <c r="N8" s="106">
        <v>2.4227462717421351</v>
      </c>
      <c r="O8" s="106">
        <v>2.4158411444148187</v>
      </c>
      <c r="P8" s="106">
        <v>2.4089360170875018</v>
      </c>
      <c r="Q8" s="106">
        <v>2.4020308897601854</v>
      </c>
      <c r="R8" s="106">
        <v>2.3968520442646977</v>
      </c>
      <c r="S8" s="106">
        <v>2.3951257624328686</v>
      </c>
      <c r="T8" s="106">
        <v>2.393399480601039</v>
      </c>
      <c r="U8" s="106">
        <v>2.3916731987692099</v>
      </c>
      <c r="V8" s="106">
        <v>2.3899469169373808</v>
      </c>
      <c r="W8" s="106">
        <v>2.3882206351055517</v>
      </c>
      <c r="X8" s="106">
        <v>2.3864943532737226</v>
      </c>
      <c r="Y8" s="106">
        <v>2.3847680714418935</v>
      </c>
      <c r="Z8" s="106">
        <v>2.3830417896100644</v>
      </c>
      <c r="AA8" s="106">
        <v>2.3813155077782349</v>
      </c>
      <c r="AB8" s="106">
        <v>2.3795892259464058</v>
      </c>
      <c r="AC8" s="106">
        <v>2.3778629441145767</v>
      </c>
      <c r="AD8" s="106">
        <v>2.3761366622827476</v>
      </c>
      <c r="AE8" s="106">
        <v>2.374410380450918</v>
      </c>
      <c r="AF8" s="106">
        <v>2.3726840986190889</v>
      </c>
      <c r="AG8" s="106">
        <v>2.3709578167872598</v>
      </c>
      <c r="AH8" s="106">
        <v>2.3692315349554307</v>
      </c>
      <c r="AI8" s="106">
        <v>2.3675052531236016</v>
      </c>
      <c r="AJ8" s="106">
        <v>2.3657789712917725</v>
      </c>
      <c r="AK8" s="106">
        <v>2.3640526894599434</v>
      </c>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42"/>
    </row>
    <row r="9" spans="1:88" ht="59.65" customHeight="1" x14ac:dyDescent="0.3">
      <c r="B9" s="68">
        <v>3</v>
      </c>
      <c r="C9" s="98" t="s">
        <v>185</v>
      </c>
      <c r="D9" s="30" t="s">
        <v>267</v>
      </c>
      <c r="E9" s="30" t="s">
        <v>46</v>
      </c>
      <c r="F9" s="30">
        <v>2</v>
      </c>
      <c r="G9" s="43"/>
      <c r="H9" s="106">
        <v>0.36309826130254963</v>
      </c>
      <c r="I9" s="106">
        <v>0.39092717219551987</v>
      </c>
      <c r="J9" s="106">
        <v>0.56061981226071966</v>
      </c>
      <c r="K9" s="106">
        <v>0.55867810860838696</v>
      </c>
      <c r="L9" s="106">
        <v>0.55673640495605436</v>
      </c>
      <c r="M9" s="106">
        <v>0.55479470130372166</v>
      </c>
      <c r="N9" s="106">
        <v>0.55285299765138896</v>
      </c>
      <c r="O9" s="106">
        <v>0.55091129399905625</v>
      </c>
      <c r="P9" s="106">
        <v>0.54896959034672366</v>
      </c>
      <c r="Q9" s="106">
        <v>0.54702788669439106</v>
      </c>
      <c r="R9" s="106">
        <v>0.54557160895514145</v>
      </c>
      <c r="S9" s="106">
        <v>0.54508618304205836</v>
      </c>
      <c r="T9" s="106">
        <v>0.54460075712897515</v>
      </c>
      <c r="U9" s="106">
        <v>0.54411533121589195</v>
      </c>
      <c r="V9" s="106">
        <v>0.54362990530280875</v>
      </c>
      <c r="W9" s="106">
        <v>0.54314447938972565</v>
      </c>
      <c r="X9" s="106">
        <v>0.54265905347664256</v>
      </c>
      <c r="Y9" s="106">
        <v>0.54217362756355936</v>
      </c>
      <c r="Z9" s="106">
        <v>0.54168820165047615</v>
      </c>
      <c r="AA9" s="106">
        <v>0.54120277573739295</v>
      </c>
      <c r="AB9" s="106">
        <v>0.54071734982430986</v>
      </c>
      <c r="AC9" s="106">
        <v>0.54023192391122665</v>
      </c>
      <c r="AD9" s="106">
        <v>0.53974649799814345</v>
      </c>
      <c r="AE9" s="106">
        <v>0.53926107208506024</v>
      </c>
      <c r="AF9" s="106">
        <v>0.53877564617197715</v>
      </c>
      <c r="AG9" s="106">
        <v>0.53829022025889395</v>
      </c>
      <c r="AH9" s="106">
        <v>0.53780479434581085</v>
      </c>
      <c r="AI9" s="106">
        <v>0.53731936843272765</v>
      </c>
      <c r="AJ9" s="106">
        <v>0.53683394251964445</v>
      </c>
      <c r="AK9" s="106">
        <v>0.53634851660656135</v>
      </c>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row>
    <row r="10" spans="1:88" x14ac:dyDescent="0.3"/>
    <row r="11" spans="1:88" x14ac:dyDescent="0.3"/>
    <row r="12" spans="1:88" x14ac:dyDescent="0.3"/>
    <row r="13" spans="1:88" x14ac:dyDescent="0.3">
      <c r="B13" s="53" t="s">
        <v>54</v>
      </c>
      <c r="C13" s="26"/>
    </row>
    <row r="14" spans="1:88" x14ac:dyDescent="0.3">
      <c r="B14" s="26"/>
      <c r="C14" s="26"/>
    </row>
    <row r="15" spans="1:88" x14ac:dyDescent="0.3">
      <c r="B15" s="54"/>
      <c r="C15" s="26" t="s">
        <v>55</v>
      </c>
    </row>
    <row r="16" spans="1:88" x14ac:dyDescent="0.3">
      <c r="B16" s="26"/>
      <c r="C16" s="26"/>
    </row>
    <row r="17" spans="2:9" x14ac:dyDescent="0.3">
      <c r="B17" s="55"/>
      <c r="C17" s="26" t="s">
        <v>56</v>
      </c>
    </row>
    <row r="18" spans="2:9" x14ac:dyDescent="0.3"/>
    <row r="19" spans="2:9" x14ac:dyDescent="0.3"/>
    <row r="20" spans="2:9" x14ac:dyDescent="0.3"/>
    <row r="21" spans="2:9" s="26" customFormat="1" ht="14.5" x14ac:dyDescent="0.35">
      <c r="B21" s="133" t="s">
        <v>268</v>
      </c>
      <c r="C21" s="134"/>
      <c r="D21" s="134"/>
      <c r="E21" s="134"/>
      <c r="F21" s="134"/>
      <c r="G21" s="134"/>
      <c r="H21" s="134"/>
      <c r="I21" s="135"/>
    </row>
    <row r="22" spans="2:9" x14ac:dyDescent="0.3"/>
    <row r="23" spans="2:9" s="6" customFormat="1" ht="13.5" x14ac:dyDescent="0.25">
      <c r="B23" s="56" t="s">
        <v>21</v>
      </c>
      <c r="C23" s="136" t="s">
        <v>59</v>
      </c>
      <c r="D23" s="136"/>
      <c r="E23" s="136"/>
      <c r="F23" s="136"/>
      <c r="G23" s="136"/>
      <c r="H23" s="136"/>
      <c r="I23" s="136"/>
    </row>
    <row r="24" spans="2:9" s="6" customFormat="1" ht="75.400000000000006" customHeight="1" x14ac:dyDescent="0.25">
      <c r="B24" s="57">
        <v>1</v>
      </c>
      <c r="C24" s="124" t="s">
        <v>269</v>
      </c>
      <c r="D24" s="125"/>
      <c r="E24" s="125"/>
      <c r="F24" s="125"/>
      <c r="G24" s="125"/>
      <c r="H24" s="125"/>
      <c r="I24" s="125"/>
    </row>
    <row r="25" spans="2:9" s="6" customFormat="1" ht="118.5" customHeight="1" x14ac:dyDescent="0.25">
      <c r="B25" s="57">
        <v>2</v>
      </c>
      <c r="C25" s="124" t="s">
        <v>270</v>
      </c>
      <c r="D25" s="125"/>
      <c r="E25" s="125"/>
      <c r="F25" s="125"/>
      <c r="G25" s="125"/>
      <c r="H25" s="125"/>
      <c r="I25" s="125"/>
    </row>
    <row r="26" spans="2:9" s="6" customFormat="1" ht="85.5" customHeight="1" x14ac:dyDescent="0.25">
      <c r="B26" s="57">
        <v>3</v>
      </c>
      <c r="C26" s="124" t="s">
        <v>271</v>
      </c>
      <c r="D26" s="125"/>
      <c r="E26" s="125"/>
      <c r="F26" s="125"/>
      <c r="G26" s="125"/>
      <c r="H26" s="125"/>
      <c r="I26" s="125"/>
    </row>
    <row r="27" spans="2:9" x14ac:dyDescent="0.3"/>
    <row r="28" spans="2:9" x14ac:dyDescent="0.3"/>
    <row r="29" spans="2:9" x14ac:dyDescent="0.3"/>
    <row r="30" spans="2:9" x14ac:dyDescent="0.3"/>
    <row r="31" spans="2:9" x14ac:dyDescent="0.3"/>
    <row r="32" spans="2:9"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70" zoomScaleNormal="70" workbookViewId="0">
      <pane xSplit="6" ySplit="6" topLeftCell="G12" activePane="bottomRight" state="frozen"/>
      <selection pane="topRight" activeCell="E12" sqref="E12"/>
      <selection pane="bottomLeft" activeCell="E12" sqref="E12"/>
      <selection pane="bottomRight" activeCell="B1" sqref="B1:F1"/>
    </sheetView>
  </sheetViews>
  <sheetFormatPr defaultColWidth="0" defaultRowHeight="14" zeroHeight="1" x14ac:dyDescent="0.3"/>
  <cols>
    <col min="1" max="1" width="1.75" customWidth="1"/>
    <col min="2" max="2" width="4.08203125" customWidth="1"/>
    <col min="3" max="3" width="70.58203125" customWidth="1"/>
    <col min="4" max="4" width="16.58203125" customWidth="1"/>
    <col min="5" max="5" width="14.58203125" customWidth="1"/>
    <col min="6" max="6" width="5.58203125" customWidth="1"/>
    <col min="7" max="7" width="3.25" customWidth="1"/>
    <col min="8" max="109" width="8.75" customWidth="1"/>
    <col min="110" max="110" width="0" hidden="1" customWidth="1"/>
    <col min="111" max="16384" width="8.75" hidden="1"/>
  </cols>
  <sheetData>
    <row r="1" spans="2:88" ht="22.5" customHeight="1" x14ac:dyDescent="0.3">
      <c r="B1" s="117" t="s">
        <v>272</v>
      </c>
      <c r="C1" s="117"/>
      <c r="D1" s="117"/>
      <c r="E1" s="117"/>
      <c r="F1" s="117"/>
      <c r="G1" s="33"/>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2:88" ht="14.5" thickBot="1" x14ac:dyDescent="0.35">
      <c r="C2" s="27"/>
      <c r="D2" s="27"/>
      <c r="E2" s="27"/>
      <c r="F2" s="27"/>
      <c r="G2" s="33"/>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2:88" ht="16.5" thickBot="1" x14ac:dyDescent="0.35">
      <c r="B3" s="129" t="s">
        <v>3</v>
      </c>
      <c r="C3" s="130"/>
      <c r="D3" s="139" t="str">
        <f>'Cover sheet'!C5</f>
        <v>DCWW</v>
      </c>
      <c r="E3" s="140"/>
      <c r="F3" s="141"/>
      <c r="G3" s="43"/>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2:88" ht="16.5" thickBot="1" x14ac:dyDescent="0.35">
      <c r="B4" s="129" t="s">
        <v>5</v>
      </c>
      <c r="C4" s="130"/>
      <c r="D4" s="139" t="str">
        <f>'Cover sheet'!C6</f>
        <v>North Eryri Ynys Mon</v>
      </c>
      <c r="E4" s="140"/>
      <c r="F4" s="141"/>
      <c r="G4" s="43"/>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2:88" ht="15.5" thickBot="1" x14ac:dyDescent="0.45">
      <c r="C5" s="29"/>
      <c r="D5" s="29"/>
      <c r="E5" s="27"/>
      <c r="F5" s="27"/>
      <c r="G5" s="43"/>
      <c r="H5" s="143" t="s">
        <v>91</v>
      </c>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32" t="s">
        <v>92</v>
      </c>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row>
    <row r="6" spans="2:88" ht="14.5" thickBot="1" x14ac:dyDescent="0.35">
      <c r="B6" s="67" t="s">
        <v>21</v>
      </c>
      <c r="C6" s="20" t="s">
        <v>93</v>
      </c>
      <c r="D6" s="21" t="s">
        <v>23</v>
      </c>
      <c r="E6" s="21" t="s">
        <v>24</v>
      </c>
      <c r="F6" s="90" t="s">
        <v>25</v>
      </c>
      <c r="G6" s="43"/>
      <c r="H6" s="21" t="s">
        <v>94</v>
      </c>
      <c r="I6" s="21" t="s">
        <v>95</v>
      </c>
      <c r="J6" s="21" t="s">
        <v>96</v>
      </c>
      <c r="K6" s="21" t="s">
        <v>97</v>
      </c>
      <c r="L6" s="21" t="s">
        <v>98</v>
      </c>
      <c r="M6" s="21" t="s">
        <v>99</v>
      </c>
      <c r="N6" s="21" t="s">
        <v>100</v>
      </c>
      <c r="O6" s="21" t="s">
        <v>101</v>
      </c>
      <c r="P6" s="21" t="s">
        <v>102</v>
      </c>
      <c r="Q6" s="21" t="s">
        <v>103</v>
      </c>
      <c r="R6" s="21" t="s">
        <v>104</v>
      </c>
      <c r="S6" s="21" t="s">
        <v>105</v>
      </c>
      <c r="T6" s="21" t="s">
        <v>106</v>
      </c>
      <c r="U6" s="21" t="s">
        <v>107</v>
      </c>
      <c r="V6" s="21" t="s">
        <v>108</v>
      </c>
      <c r="W6" s="21" t="s">
        <v>109</v>
      </c>
      <c r="X6" s="21" t="s">
        <v>110</v>
      </c>
      <c r="Y6" s="21" t="s">
        <v>111</v>
      </c>
      <c r="Z6" s="21" t="s">
        <v>112</v>
      </c>
      <c r="AA6" s="21" t="s">
        <v>113</v>
      </c>
      <c r="AB6" s="21" t="s">
        <v>114</v>
      </c>
      <c r="AC6" s="21" t="s">
        <v>115</v>
      </c>
      <c r="AD6" s="21" t="s">
        <v>116</v>
      </c>
      <c r="AE6" s="21" t="s">
        <v>117</v>
      </c>
      <c r="AF6" s="21" t="s">
        <v>118</v>
      </c>
      <c r="AG6" s="21" t="s">
        <v>119</v>
      </c>
      <c r="AH6" s="21" t="s">
        <v>120</v>
      </c>
      <c r="AI6" s="21" t="s">
        <v>121</v>
      </c>
      <c r="AJ6" s="21" t="s">
        <v>122</v>
      </c>
      <c r="AK6" s="21" t="s">
        <v>123</v>
      </c>
      <c r="AL6" s="21" t="s">
        <v>124</v>
      </c>
      <c r="AM6" s="21" t="s">
        <v>125</v>
      </c>
      <c r="AN6" s="21" t="s">
        <v>126</v>
      </c>
      <c r="AO6" s="21" t="s">
        <v>127</v>
      </c>
      <c r="AP6" s="21" t="s">
        <v>128</v>
      </c>
      <c r="AQ6" s="21" t="s">
        <v>129</v>
      </c>
      <c r="AR6" s="21" t="s">
        <v>130</v>
      </c>
      <c r="AS6" s="21" t="s">
        <v>131</v>
      </c>
      <c r="AT6" s="21" t="s">
        <v>132</v>
      </c>
      <c r="AU6" s="21" t="s">
        <v>133</v>
      </c>
      <c r="AV6" s="21" t="s">
        <v>134</v>
      </c>
      <c r="AW6" s="21" t="s">
        <v>135</v>
      </c>
      <c r="AX6" s="21" t="s">
        <v>136</v>
      </c>
      <c r="AY6" s="21" t="s">
        <v>137</v>
      </c>
      <c r="AZ6" s="21" t="s">
        <v>138</v>
      </c>
      <c r="BA6" s="21" t="s">
        <v>139</v>
      </c>
      <c r="BB6" s="21" t="s">
        <v>140</v>
      </c>
      <c r="BC6" s="21" t="s">
        <v>141</v>
      </c>
      <c r="BD6" s="21" t="s">
        <v>142</v>
      </c>
      <c r="BE6" s="21" t="s">
        <v>143</v>
      </c>
      <c r="BF6" s="21" t="s">
        <v>144</v>
      </c>
      <c r="BG6" s="21" t="s">
        <v>145</v>
      </c>
      <c r="BH6" s="21" t="s">
        <v>146</v>
      </c>
      <c r="BI6" s="21" t="s">
        <v>147</v>
      </c>
      <c r="BJ6" s="21" t="s">
        <v>148</v>
      </c>
      <c r="BK6" s="21" t="s">
        <v>149</v>
      </c>
      <c r="BL6" s="21" t="s">
        <v>150</v>
      </c>
      <c r="BM6" s="21" t="s">
        <v>151</v>
      </c>
      <c r="BN6" s="21" t="s">
        <v>152</v>
      </c>
      <c r="BO6" s="21" t="s">
        <v>153</v>
      </c>
      <c r="BP6" s="21" t="s">
        <v>154</v>
      </c>
      <c r="BQ6" s="21" t="s">
        <v>155</v>
      </c>
      <c r="BR6" s="21" t="s">
        <v>156</v>
      </c>
      <c r="BS6" s="21" t="s">
        <v>157</v>
      </c>
      <c r="BT6" s="21" t="s">
        <v>158</v>
      </c>
      <c r="BU6" s="21" t="s">
        <v>159</v>
      </c>
      <c r="BV6" s="21" t="s">
        <v>160</v>
      </c>
      <c r="BW6" s="21" t="s">
        <v>161</v>
      </c>
      <c r="BX6" s="21" t="s">
        <v>162</v>
      </c>
      <c r="BY6" s="21" t="s">
        <v>163</v>
      </c>
      <c r="BZ6" s="21" t="s">
        <v>164</v>
      </c>
      <c r="CA6" s="21" t="s">
        <v>165</v>
      </c>
      <c r="CB6" s="21" t="s">
        <v>166</v>
      </c>
      <c r="CC6" s="21" t="s">
        <v>167</v>
      </c>
      <c r="CD6" s="21" t="s">
        <v>168</v>
      </c>
      <c r="CE6" s="21" t="s">
        <v>169</v>
      </c>
      <c r="CF6" s="21" t="s">
        <v>170</v>
      </c>
      <c r="CG6" s="21" t="s">
        <v>171</v>
      </c>
      <c r="CH6" s="21" t="s">
        <v>172</v>
      </c>
      <c r="CI6" s="21" t="s">
        <v>173</v>
      </c>
      <c r="CJ6" s="21" t="s">
        <v>174</v>
      </c>
    </row>
    <row r="7" spans="2:88" ht="50" x14ac:dyDescent="0.3">
      <c r="B7" s="68">
        <v>1</v>
      </c>
      <c r="C7" s="34" t="s">
        <v>195</v>
      </c>
      <c r="D7" s="35" t="s">
        <v>273</v>
      </c>
      <c r="E7" s="35" t="s">
        <v>46</v>
      </c>
      <c r="F7" s="35">
        <v>2</v>
      </c>
      <c r="H7" s="106">
        <v>9.1996411157646278</v>
      </c>
      <c r="I7" s="106">
        <v>9.8019143095777359</v>
      </c>
      <c r="J7" s="106">
        <v>10.387870517906777</v>
      </c>
      <c r="K7" s="106">
        <v>10.416042331784789</v>
      </c>
      <c r="L7" s="106">
        <v>10.410951408576967</v>
      </c>
      <c r="M7" s="106">
        <v>10.405586367641911</v>
      </c>
      <c r="N7" s="106">
        <v>10.390768127717322</v>
      </c>
      <c r="O7" s="106">
        <v>10.127862364869033</v>
      </c>
      <c r="P7" s="106">
        <v>10.113833116490747</v>
      </c>
      <c r="Q7" s="106">
        <v>10.100016794226358</v>
      </c>
      <c r="R7" s="106">
        <v>10.08639408922879</v>
      </c>
      <c r="S7" s="106">
        <v>10.072935348505522</v>
      </c>
      <c r="T7" s="106">
        <v>10.059638821309086</v>
      </c>
      <c r="U7" s="106">
        <v>10.046492273880883</v>
      </c>
      <c r="V7" s="106">
        <v>10.033481238192385</v>
      </c>
      <c r="W7" s="106">
        <v>10.020596480325496</v>
      </c>
      <c r="X7" s="106">
        <v>10.008333035123826</v>
      </c>
      <c r="Y7" s="106">
        <v>9.9961775835192306</v>
      </c>
      <c r="Z7" s="106">
        <v>9.984120000952414</v>
      </c>
      <c r="AA7" s="106">
        <v>9.9721557121984254</v>
      </c>
      <c r="AB7" s="106">
        <v>9.9602764873962837</v>
      </c>
      <c r="AC7" s="106">
        <v>9.9484530987570761</v>
      </c>
      <c r="AD7" s="106">
        <v>9.9367057766048816</v>
      </c>
      <c r="AE7" s="106">
        <v>9.9250279362533718</v>
      </c>
      <c r="AF7" s="106">
        <v>9.9134173486928923</v>
      </c>
      <c r="AG7" s="106">
        <v>9.901870007618319</v>
      </c>
      <c r="AH7" s="106">
        <v>9.890129460062262</v>
      </c>
      <c r="AI7" s="106">
        <v>9.87844696498723</v>
      </c>
      <c r="AJ7" s="106">
        <v>9.8668205906306525</v>
      </c>
      <c r="AK7" s="106">
        <v>9.8552482676332929</v>
      </c>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9"/>
    </row>
    <row r="8" spans="2:88" ht="50" x14ac:dyDescent="0.3">
      <c r="B8" s="68">
        <v>2</v>
      </c>
      <c r="C8" s="98" t="s">
        <v>197</v>
      </c>
      <c r="D8" s="30" t="s">
        <v>274</v>
      </c>
      <c r="E8" s="30" t="s">
        <v>46</v>
      </c>
      <c r="F8" s="30">
        <v>2</v>
      </c>
      <c r="H8" s="106">
        <v>0.2866515824857061</v>
      </c>
      <c r="I8" s="106">
        <v>0.43578585455340463</v>
      </c>
      <c r="J8" s="106">
        <v>0.38021656687882655</v>
      </c>
      <c r="K8" s="106">
        <v>0.3733474850589561</v>
      </c>
      <c r="L8" s="106">
        <v>0.36667666350427064</v>
      </c>
      <c r="M8" s="106">
        <v>0.36020126163236665</v>
      </c>
      <c r="N8" s="106">
        <v>0.35391708207282568</v>
      </c>
      <c r="O8" s="106">
        <v>0.34781518635213166</v>
      </c>
      <c r="P8" s="106">
        <v>0.34190033995029356</v>
      </c>
      <c r="Q8" s="106">
        <v>0.33616370092640879</v>
      </c>
      <c r="R8" s="106">
        <v>0.33060067345124877</v>
      </c>
      <c r="S8" s="106">
        <v>0.32520644062877629</v>
      </c>
      <c r="T8" s="106">
        <v>0.3199766258650093</v>
      </c>
      <c r="U8" s="106">
        <v>0.31490668589337284</v>
      </c>
      <c r="V8" s="106">
        <v>0.30999207442935389</v>
      </c>
      <c r="W8" s="106">
        <v>0.30522837661664282</v>
      </c>
      <c r="X8" s="106">
        <v>0.30061119511907514</v>
      </c>
      <c r="Y8" s="106">
        <v>0.29613630739188612</v>
      </c>
      <c r="Z8" s="106">
        <v>0.29179949540162697</v>
      </c>
      <c r="AA8" s="106">
        <v>0.28759670734866394</v>
      </c>
      <c r="AB8" s="106">
        <v>0.28352392526859493</v>
      </c>
      <c r="AC8" s="106">
        <v>0.27957692710722026</v>
      </c>
      <c r="AD8" s="106">
        <v>0.27575228805062335</v>
      </c>
      <c r="AE8" s="106">
        <v>0.27204628944911358</v>
      </c>
      <c r="AF8" s="106">
        <v>0.26845536644820317</v>
      </c>
      <c r="AG8" s="106">
        <v>0.26497602212203963</v>
      </c>
      <c r="AH8" s="106">
        <v>0.26160482416125447</v>
      </c>
      <c r="AI8" s="106">
        <v>0.25833850609368297</v>
      </c>
      <c r="AJ8" s="106">
        <v>0.25517387296576255</v>
      </c>
      <c r="AK8" s="106">
        <v>0.25210781651071595</v>
      </c>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42"/>
    </row>
    <row r="9" spans="2:88" ht="50" x14ac:dyDescent="0.3">
      <c r="B9" s="68">
        <v>3</v>
      </c>
      <c r="C9" s="98" t="s">
        <v>199</v>
      </c>
      <c r="D9" s="30" t="s">
        <v>275</v>
      </c>
      <c r="E9" s="30" t="s">
        <v>46</v>
      </c>
      <c r="F9" s="30">
        <v>2</v>
      </c>
      <c r="H9" s="106">
        <v>143.04302181102355</v>
      </c>
      <c r="I9" s="106">
        <v>6.5386393396574771</v>
      </c>
      <c r="J9" s="106">
        <v>5.384392440023376</v>
      </c>
      <c r="K9" s="106">
        <v>5.5607267881536018</v>
      </c>
      <c r="L9" s="106">
        <v>5.7348026105785932</v>
      </c>
      <c r="M9" s="106">
        <v>5.9061184395139161</v>
      </c>
      <c r="N9" s="106">
        <v>6.0747668254373579</v>
      </c>
      <c r="O9" s="106">
        <v>6.240246290103288</v>
      </c>
      <c r="P9" s="106">
        <v>6.4200967416862635</v>
      </c>
      <c r="Q9" s="106">
        <v>6.5978679968444656</v>
      </c>
      <c r="R9" s="106">
        <v>6.773342277621321</v>
      </c>
      <c r="S9" s="106">
        <v>6.9461763561803203</v>
      </c>
      <c r="T9" s="106">
        <v>7.1165851484951927</v>
      </c>
      <c r="U9" s="106">
        <v>7.2840924440126944</v>
      </c>
      <c r="V9" s="106">
        <v>7.4494184203458529</v>
      </c>
      <c r="W9" s="106">
        <v>7.6123466417707828</v>
      </c>
      <c r="X9" s="106">
        <v>7.7738620338752469</v>
      </c>
      <c r="Y9" s="106">
        <v>7.9328545889222752</v>
      </c>
      <c r="Z9" s="106">
        <v>8.0900338709472877</v>
      </c>
      <c r="AA9" s="106">
        <v>8.2447718853102394</v>
      </c>
      <c r="AB9" s="106">
        <v>8.3976718272555626</v>
      </c>
      <c r="AC9" s="106">
        <v>8.55722102521535</v>
      </c>
      <c r="AD9" s="106">
        <v>8.7145769601386327</v>
      </c>
      <c r="AE9" s="106">
        <v>8.8703422970382544</v>
      </c>
      <c r="AF9" s="106">
        <v>9.0238466663915098</v>
      </c>
      <c r="AG9" s="106">
        <v>9.1752094681991938</v>
      </c>
      <c r="AH9" s="106">
        <v>9.3250679936384593</v>
      </c>
      <c r="AI9" s="106">
        <v>9.4724606187606568</v>
      </c>
      <c r="AJ9" s="106">
        <v>9.6166506544725259</v>
      </c>
      <c r="AK9" s="106">
        <v>9.7560813649106777</v>
      </c>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42"/>
    </row>
    <row r="10" spans="2:88" ht="50" x14ac:dyDescent="0.3">
      <c r="B10" s="68">
        <v>4</v>
      </c>
      <c r="C10" s="98" t="s">
        <v>276</v>
      </c>
      <c r="D10" s="30" t="s">
        <v>277</v>
      </c>
      <c r="E10" s="30" t="s">
        <v>46</v>
      </c>
      <c r="F10" s="30">
        <v>2</v>
      </c>
      <c r="H10" s="106">
        <v>184.11432541873606</v>
      </c>
      <c r="I10" s="106">
        <v>15.783453112023022</v>
      </c>
      <c r="J10" s="106">
        <v>11.878427832812561</v>
      </c>
      <c r="K10" s="106">
        <v>11.620257992728039</v>
      </c>
      <c r="L10" s="106">
        <v>11.368658311493681</v>
      </c>
      <c r="M10" s="106">
        <v>11.122291986653538</v>
      </c>
      <c r="N10" s="106">
        <v>10.881679232558662</v>
      </c>
      <c r="O10" s="106">
        <v>10.644802345524926</v>
      </c>
      <c r="P10" s="106">
        <v>10.426197997742133</v>
      </c>
      <c r="Q10" s="106">
        <v>10.212012642976671</v>
      </c>
      <c r="R10" s="106">
        <v>10.002184201834206</v>
      </c>
      <c r="S10" s="106">
        <v>9.8037070880648791</v>
      </c>
      <c r="T10" s="106">
        <v>9.6090723666697446</v>
      </c>
      <c r="U10" s="106">
        <v>9.4179097202898916</v>
      </c>
      <c r="V10" s="106">
        <v>9.2311470266208655</v>
      </c>
      <c r="W10" s="106">
        <v>9.0481620874328197</v>
      </c>
      <c r="X10" s="106">
        <v>8.8700126448014469</v>
      </c>
      <c r="Y10" s="106">
        <v>8.695284015286628</v>
      </c>
      <c r="Z10" s="106">
        <v>8.524788884241719</v>
      </c>
      <c r="AA10" s="106">
        <v>8.3576381816260614</v>
      </c>
      <c r="AB10" s="106">
        <v>8.1944251711705149</v>
      </c>
      <c r="AC10" s="106">
        <v>8.042123366829788</v>
      </c>
      <c r="AD10" s="106">
        <v>7.8927774280857905</v>
      </c>
      <c r="AE10" s="106">
        <v>7.7469176682773346</v>
      </c>
      <c r="AF10" s="106">
        <v>7.6038109386199091</v>
      </c>
      <c r="AG10" s="106">
        <v>7.4633620073454114</v>
      </c>
      <c r="AH10" s="106">
        <v>7.3262221262233753</v>
      </c>
      <c r="AI10" s="106">
        <v>7.1916166704990445</v>
      </c>
      <c r="AJ10" s="106">
        <v>7.0593222809314602</v>
      </c>
      <c r="AK10" s="106">
        <v>6.9296463948838758</v>
      </c>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42"/>
    </row>
    <row r="11" spans="2:88" ht="50" x14ac:dyDescent="0.3">
      <c r="B11" s="68">
        <v>5</v>
      </c>
      <c r="C11" s="98" t="s">
        <v>203</v>
      </c>
      <c r="D11" s="30" t="s">
        <v>278</v>
      </c>
      <c r="E11" s="30" t="s">
        <v>205</v>
      </c>
      <c r="F11" s="30">
        <v>1</v>
      </c>
      <c r="H11" s="112">
        <v>143.04302181102355</v>
      </c>
      <c r="I11" s="112">
        <v>131.12452541330313</v>
      </c>
      <c r="J11" s="112">
        <v>117</v>
      </c>
      <c r="K11" s="112">
        <v>117</v>
      </c>
      <c r="L11" s="112">
        <v>117</v>
      </c>
      <c r="M11" s="112">
        <v>117</v>
      </c>
      <c r="N11" s="112">
        <v>116</v>
      </c>
      <c r="O11" s="112">
        <v>116</v>
      </c>
      <c r="P11" s="112">
        <v>116</v>
      </c>
      <c r="Q11" s="112">
        <v>116</v>
      </c>
      <c r="R11" s="112">
        <v>116</v>
      </c>
      <c r="S11" s="112">
        <v>116</v>
      </c>
      <c r="T11" s="112">
        <v>116</v>
      </c>
      <c r="U11" s="112">
        <v>116</v>
      </c>
      <c r="V11" s="112">
        <v>116</v>
      </c>
      <c r="W11" s="112">
        <v>117</v>
      </c>
      <c r="X11" s="112">
        <v>117</v>
      </c>
      <c r="Y11" s="112">
        <v>117</v>
      </c>
      <c r="Z11" s="112">
        <v>117</v>
      </c>
      <c r="AA11" s="112">
        <v>117</v>
      </c>
      <c r="AB11" s="112">
        <v>117</v>
      </c>
      <c r="AC11" s="112">
        <v>117</v>
      </c>
      <c r="AD11" s="112">
        <v>118</v>
      </c>
      <c r="AE11" s="112">
        <v>118</v>
      </c>
      <c r="AF11" s="112">
        <v>118</v>
      </c>
      <c r="AG11" s="112">
        <v>118</v>
      </c>
      <c r="AH11" s="112">
        <v>119</v>
      </c>
      <c r="AI11" s="112">
        <v>119</v>
      </c>
      <c r="AJ11" s="112">
        <v>119</v>
      </c>
      <c r="AK11" s="112">
        <v>119</v>
      </c>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42"/>
    </row>
    <row r="12" spans="2:88" ht="50" x14ac:dyDescent="0.3">
      <c r="B12" s="68">
        <v>6</v>
      </c>
      <c r="C12" s="98" t="s">
        <v>206</v>
      </c>
      <c r="D12" s="30" t="s">
        <v>279</v>
      </c>
      <c r="E12" s="30" t="s">
        <v>205</v>
      </c>
      <c r="F12" s="30">
        <v>1</v>
      </c>
      <c r="H12" s="112">
        <v>184.11432541873606</v>
      </c>
      <c r="I12" s="112">
        <v>190.43459571298439</v>
      </c>
      <c r="J12" s="112">
        <v>151</v>
      </c>
      <c r="K12" s="112">
        <v>151</v>
      </c>
      <c r="L12" s="112">
        <v>150</v>
      </c>
      <c r="M12" s="112">
        <v>150</v>
      </c>
      <c r="N12" s="112">
        <v>149</v>
      </c>
      <c r="O12" s="112">
        <v>149</v>
      </c>
      <c r="P12" s="112">
        <v>149</v>
      </c>
      <c r="Q12" s="112">
        <v>148</v>
      </c>
      <c r="R12" s="112">
        <v>148</v>
      </c>
      <c r="S12" s="112">
        <v>148</v>
      </c>
      <c r="T12" s="112">
        <v>148</v>
      </c>
      <c r="U12" s="112">
        <v>147</v>
      </c>
      <c r="V12" s="112">
        <v>147</v>
      </c>
      <c r="W12" s="112">
        <v>147</v>
      </c>
      <c r="X12" s="112">
        <v>147</v>
      </c>
      <c r="Y12" s="112">
        <v>147</v>
      </c>
      <c r="Z12" s="112">
        <v>147</v>
      </c>
      <c r="AA12" s="112">
        <v>147</v>
      </c>
      <c r="AB12" s="112">
        <v>146</v>
      </c>
      <c r="AC12" s="112">
        <v>146</v>
      </c>
      <c r="AD12" s="112">
        <v>146</v>
      </c>
      <c r="AE12" s="112">
        <v>146</v>
      </c>
      <c r="AF12" s="112">
        <v>146</v>
      </c>
      <c r="AG12" s="112">
        <v>146</v>
      </c>
      <c r="AH12" s="112">
        <v>146</v>
      </c>
      <c r="AI12" s="112">
        <v>147</v>
      </c>
      <c r="AJ12" s="112">
        <v>146</v>
      </c>
      <c r="AK12" s="112">
        <v>146</v>
      </c>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42"/>
    </row>
    <row r="13" spans="2:88" ht="50" x14ac:dyDescent="0.3">
      <c r="B13" s="68">
        <v>7</v>
      </c>
      <c r="C13" s="98" t="s">
        <v>208</v>
      </c>
      <c r="D13" s="30" t="s">
        <v>280</v>
      </c>
      <c r="E13" s="30" t="s">
        <v>205</v>
      </c>
      <c r="F13" s="30">
        <v>1</v>
      </c>
      <c r="H13" s="112">
        <v>169.45244728344971</v>
      </c>
      <c r="I13" s="112">
        <v>168.15502402963662</v>
      </c>
      <c r="J13" s="112">
        <v>138.8061102173607</v>
      </c>
      <c r="K13" s="112">
        <v>137.97073280836776</v>
      </c>
      <c r="L13" s="112">
        <v>137.15449977571095</v>
      </c>
      <c r="M13" s="112">
        <v>136.34465181683399</v>
      </c>
      <c r="N13" s="112">
        <v>135.55819438544427</v>
      </c>
      <c r="O13" s="112">
        <v>134.77185304047276</v>
      </c>
      <c r="P13" s="112">
        <v>134.24847833011054</v>
      </c>
      <c r="Q13" s="112">
        <v>133.74870661666048</v>
      </c>
      <c r="R13" s="112">
        <v>133.26680531747536</v>
      </c>
      <c r="S13" s="112">
        <v>132.85763348441066</v>
      </c>
      <c r="T13" s="112">
        <v>132.46949651079194</v>
      </c>
      <c r="U13" s="112">
        <v>132.08995334837667</v>
      </c>
      <c r="V13" s="112">
        <v>131.73102946913002</v>
      </c>
      <c r="W13" s="112">
        <v>131.38525474853085</v>
      </c>
      <c r="X13" s="112">
        <v>131.0710106424639</v>
      </c>
      <c r="Y13" s="112">
        <v>130.76568217289886</v>
      </c>
      <c r="Z13" s="112">
        <v>130.48142137011297</v>
      </c>
      <c r="AA13" s="112">
        <v>130.20687926635657</v>
      </c>
      <c r="AB13" s="112">
        <v>129.95073602278421</v>
      </c>
      <c r="AC13" s="112">
        <v>129.83395176108166</v>
      </c>
      <c r="AD13" s="112">
        <v>129.72320113211012</v>
      </c>
      <c r="AE13" s="112">
        <v>129.62965627067425</v>
      </c>
      <c r="AF13" s="112">
        <v>129.53972126384502</v>
      </c>
      <c r="AG13" s="112">
        <v>129.45468242099903</v>
      </c>
      <c r="AH13" s="112">
        <v>129.38763761646027</v>
      </c>
      <c r="AI13" s="112">
        <v>129.31808666960671</v>
      </c>
      <c r="AJ13" s="112">
        <v>129.25005739598845</v>
      </c>
      <c r="AK13" s="112">
        <v>129.1690766223636</v>
      </c>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42"/>
    </row>
    <row r="14" spans="2:88" ht="50" x14ac:dyDescent="0.3">
      <c r="B14" s="68">
        <v>8</v>
      </c>
      <c r="C14" s="98" t="s">
        <v>210</v>
      </c>
      <c r="D14" s="30" t="s">
        <v>281</v>
      </c>
      <c r="E14" s="30" t="s">
        <v>46</v>
      </c>
      <c r="F14" s="30">
        <v>2</v>
      </c>
      <c r="H14" s="106">
        <v>4.5734141057034767</v>
      </c>
      <c r="I14" s="106">
        <v>5.1647008220651092</v>
      </c>
      <c r="J14" s="106">
        <v>6.0814888753257561</v>
      </c>
      <c r="K14" s="106">
        <v>6.0814888753257552</v>
      </c>
      <c r="L14" s="106">
        <v>6.0814888753257543</v>
      </c>
      <c r="M14" s="106">
        <v>6.0814888753257552</v>
      </c>
      <c r="N14" s="106">
        <v>6.0814888753257543</v>
      </c>
      <c r="O14" s="106">
        <v>6.0814888753257543</v>
      </c>
      <c r="P14" s="106">
        <v>6.0814888753257534</v>
      </c>
      <c r="Q14" s="106">
        <v>6.0814888753257534</v>
      </c>
      <c r="R14" s="106">
        <v>6.0814888753257534</v>
      </c>
      <c r="S14" s="106">
        <v>6.0814888753257543</v>
      </c>
      <c r="T14" s="106">
        <v>6.0814888753257534</v>
      </c>
      <c r="U14" s="106">
        <v>6.0814888753257534</v>
      </c>
      <c r="V14" s="106">
        <v>6.0814888753257534</v>
      </c>
      <c r="W14" s="106">
        <v>6.0814888753257534</v>
      </c>
      <c r="X14" s="106">
        <v>6.0814888753257534</v>
      </c>
      <c r="Y14" s="106">
        <v>6.0814888753257534</v>
      </c>
      <c r="Z14" s="106">
        <v>6.0814888753257534</v>
      </c>
      <c r="AA14" s="106">
        <v>6.0814888753257534</v>
      </c>
      <c r="AB14" s="106">
        <v>6.0814888753257534</v>
      </c>
      <c r="AC14" s="106">
        <v>6.0814888753257534</v>
      </c>
      <c r="AD14" s="106">
        <v>6.0814888753257534</v>
      </c>
      <c r="AE14" s="106">
        <v>6.0814888753257534</v>
      </c>
      <c r="AF14" s="106">
        <v>6.0814888753257526</v>
      </c>
      <c r="AG14" s="106">
        <v>6.0814888753257526</v>
      </c>
      <c r="AH14" s="106">
        <v>6.0814888753257534</v>
      </c>
      <c r="AI14" s="106">
        <v>6.0814888753257526</v>
      </c>
      <c r="AJ14" s="106">
        <v>6.0814888753257526</v>
      </c>
      <c r="AK14" s="106">
        <v>6.0814888753257534</v>
      </c>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42"/>
    </row>
    <row r="15" spans="2:88" ht="50" x14ac:dyDescent="0.3">
      <c r="B15" s="68">
        <v>9</v>
      </c>
      <c r="C15" s="98" t="s">
        <v>212</v>
      </c>
      <c r="D15" s="30" t="s">
        <v>282</v>
      </c>
      <c r="E15" s="30" t="s">
        <v>214</v>
      </c>
      <c r="F15" s="30">
        <v>2</v>
      </c>
      <c r="H15" s="106">
        <v>71.520499577037896</v>
      </c>
      <c r="I15" s="106">
        <v>54.969372800429198</v>
      </c>
      <c r="J15" s="106">
        <v>97.287593691448748</v>
      </c>
      <c r="K15" s="106">
        <v>97.012685426696336</v>
      </c>
      <c r="L15" s="106">
        <v>96.735392064352197</v>
      </c>
      <c r="M15" s="106">
        <v>96.455435364195608</v>
      </c>
      <c r="N15" s="106">
        <v>96.172855063014609</v>
      </c>
      <c r="O15" s="106">
        <v>95.885176372064009</v>
      </c>
      <c r="P15" s="106">
        <v>95.587791190850965</v>
      </c>
      <c r="Q15" s="106">
        <v>95.287003471346665</v>
      </c>
      <c r="R15" s="106">
        <v>94.985209266796716</v>
      </c>
      <c r="S15" s="106">
        <v>94.68001786078915</v>
      </c>
      <c r="T15" s="106">
        <v>94.372748197123983</v>
      </c>
      <c r="U15" s="106">
        <v>94.066558795552893</v>
      </c>
      <c r="V15" s="106">
        <v>93.761513468782937</v>
      </c>
      <c r="W15" s="106">
        <v>93.456798362043543</v>
      </c>
      <c r="X15" s="106">
        <v>93.151357356869212</v>
      </c>
      <c r="Y15" s="106">
        <v>92.846898648089592</v>
      </c>
      <c r="Z15" s="106">
        <v>92.543754054666408</v>
      </c>
      <c r="AA15" s="106">
        <v>92.241853594821947</v>
      </c>
      <c r="AB15" s="106">
        <v>91.941487877401968</v>
      </c>
      <c r="AC15" s="106">
        <v>91.643919310418866</v>
      </c>
      <c r="AD15" s="106">
        <v>91.350234243859859</v>
      </c>
      <c r="AE15" s="106">
        <v>91.060028839611306</v>
      </c>
      <c r="AF15" s="106">
        <v>90.774310421368867</v>
      </c>
      <c r="AG15" s="106">
        <v>90.491730839599086</v>
      </c>
      <c r="AH15" s="106">
        <v>90.212475524130838</v>
      </c>
      <c r="AI15" s="106">
        <v>89.939927941393208</v>
      </c>
      <c r="AJ15" s="106">
        <v>89.675427744105804</v>
      </c>
      <c r="AK15" s="106">
        <v>89.435204468222622</v>
      </c>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42"/>
    </row>
    <row r="16" spans="2:88" ht="50" x14ac:dyDescent="0.3">
      <c r="B16" s="68">
        <v>10</v>
      </c>
      <c r="C16" s="98" t="s">
        <v>215</v>
      </c>
      <c r="D16" s="30" t="s">
        <v>283</v>
      </c>
      <c r="E16" s="30" t="s">
        <v>217</v>
      </c>
      <c r="F16" s="30">
        <v>2</v>
      </c>
      <c r="H16" s="106">
        <v>25.1995</v>
      </c>
      <c r="I16" s="106">
        <v>25.8965</v>
      </c>
      <c r="J16" s="106">
        <v>25.24267209577469</v>
      </c>
      <c r="K16" s="106">
        <v>26.003379726965022</v>
      </c>
      <c r="L16" s="106">
        <v>26.75462427720667</v>
      </c>
      <c r="M16" s="106">
        <v>27.496833272682426</v>
      </c>
      <c r="N16" s="106">
        <v>28.230236414860308</v>
      </c>
      <c r="O16" s="106">
        <v>28.956668568968542</v>
      </c>
      <c r="P16" s="106">
        <v>29.679373553634498</v>
      </c>
      <c r="Q16" s="106">
        <v>30.394612017818783</v>
      </c>
      <c r="R16" s="106">
        <v>31.101086429828342</v>
      </c>
      <c r="S16" s="106">
        <v>31.800593871239816</v>
      </c>
      <c r="T16" s="106">
        <v>32.492523559904633</v>
      </c>
      <c r="U16" s="106">
        <v>33.175019283166534</v>
      </c>
      <c r="V16" s="106">
        <v>33.848235108937843</v>
      </c>
      <c r="W16" s="106">
        <v>34.512910992007228</v>
      </c>
      <c r="X16" s="106">
        <v>35.16996194391367</v>
      </c>
      <c r="Y16" s="106">
        <v>35.81843537694435</v>
      </c>
      <c r="Z16" s="106">
        <v>36.458289054380089</v>
      </c>
      <c r="AA16" s="106">
        <v>37.089748844849836</v>
      </c>
      <c r="AB16" s="106">
        <v>37.712788030472446</v>
      </c>
      <c r="AC16" s="106">
        <v>38.326691732777135</v>
      </c>
      <c r="AD16" s="106">
        <v>38.930842776106481</v>
      </c>
      <c r="AE16" s="106">
        <v>39.525656525830918</v>
      </c>
      <c r="AF16" s="106">
        <v>40.110546455307997</v>
      </c>
      <c r="AG16" s="106">
        <v>40.686594164690575</v>
      </c>
      <c r="AH16" s="106">
        <v>41.253795336829029</v>
      </c>
      <c r="AI16" s="106">
        <v>41.809817159335445</v>
      </c>
      <c r="AJ16" s="106">
        <v>42.353757559391362</v>
      </c>
      <c r="AK16" s="106">
        <v>42.873754856977357</v>
      </c>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42"/>
    </row>
    <row r="17" spans="2:88" ht="50" x14ac:dyDescent="0.3">
      <c r="B17" s="68">
        <v>11</v>
      </c>
      <c r="C17" s="98" t="s">
        <v>227</v>
      </c>
      <c r="D17" s="30" t="s">
        <v>284</v>
      </c>
      <c r="E17" s="30" t="s">
        <v>229</v>
      </c>
      <c r="F17" s="30">
        <v>0</v>
      </c>
      <c r="H17" s="113">
        <v>44.085127971868928</v>
      </c>
      <c r="I17" s="113">
        <v>46.531329367150263</v>
      </c>
      <c r="J17" s="114">
        <v>0.44942080191373551</v>
      </c>
      <c r="K17" s="114">
        <v>0.46150154078603522</v>
      </c>
      <c r="L17" s="114">
        <v>0.4733166866984812</v>
      </c>
      <c r="M17" s="114">
        <v>0.48487304494253008</v>
      </c>
      <c r="N17" s="114">
        <v>0.49617552012504912</v>
      </c>
      <c r="O17" s="114">
        <v>0.50724234194634499</v>
      </c>
      <c r="P17" s="114">
        <v>0.51810167174567545</v>
      </c>
      <c r="Q17" s="114">
        <v>0.52872406461801258</v>
      </c>
      <c r="R17" s="114">
        <v>0.53910227867761551</v>
      </c>
      <c r="S17" s="114">
        <v>0.54925337011121556</v>
      </c>
      <c r="T17" s="114">
        <v>0.5591755922490621</v>
      </c>
      <c r="U17" s="114">
        <v>0.56885905415524674</v>
      </c>
      <c r="V17" s="114">
        <v>0.57830918814750154</v>
      </c>
      <c r="W17" s="114">
        <v>0.58753525742889112</v>
      </c>
      <c r="X17" s="114">
        <v>0.59654715461328189</v>
      </c>
      <c r="Y17" s="114">
        <v>0.6053423895581439</v>
      </c>
      <c r="Z17" s="114">
        <v>0.61392477517637156</v>
      </c>
      <c r="AA17" s="114">
        <v>0.62229977521231594</v>
      </c>
      <c r="AB17" s="114">
        <v>0.63047125254664393</v>
      </c>
      <c r="AC17" s="114">
        <v>0.63843921203917076</v>
      </c>
      <c r="AD17" s="114">
        <v>0.64620463562055319</v>
      </c>
      <c r="AE17" s="114">
        <v>0.65377436430303604</v>
      </c>
      <c r="AF17" s="114">
        <v>0.66114974265652426</v>
      </c>
      <c r="AG17" s="114">
        <v>0.66834084012579631</v>
      </c>
      <c r="AH17" s="114">
        <v>0.67535173101982393</v>
      </c>
      <c r="AI17" s="114">
        <v>0.68217529856569425</v>
      </c>
      <c r="AJ17" s="114">
        <v>0.68881224588159262</v>
      </c>
      <c r="AK17" s="114">
        <v>0.69521384669984088</v>
      </c>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row>
    <row r="18" spans="2:88" x14ac:dyDescent="0.3">
      <c r="C18" s="70"/>
      <c r="D18" s="71"/>
      <c r="E18" s="71"/>
      <c r="F18" s="70"/>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row>
    <row r="19" spans="2:88" x14ac:dyDescent="0.3"/>
    <row r="20" spans="2:88" x14ac:dyDescent="0.3"/>
    <row r="21" spans="2:88" x14ac:dyDescent="0.3">
      <c r="B21" s="53" t="s">
        <v>54</v>
      </c>
      <c r="C21" s="26"/>
    </row>
    <row r="22" spans="2:88" x14ac:dyDescent="0.3">
      <c r="B22" s="26"/>
      <c r="C22" s="26"/>
    </row>
    <row r="23" spans="2:88" x14ac:dyDescent="0.3">
      <c r="B23" s="54"/>
      <c r="C23" s="26" t="s">
        <v>55</v>
      </c>
    </row>
    <row r="24" spans="2:88" x14ac:dyDescent="0.3">
      <c r="B24" s="26"/>
      <c r="C24" s="26"/>
    </row>
    <row r="25" spans="2:88" x14ac:dyDescent="0.3">
      <c r="B25" s="55"/>
      <c r="C25" s="26" t="s">
        <v>56</v>
      </c>
    </row>
    <row r="26" spans="2:88" x14ac:dyDescent="0.3"/>
    <row r="27" spans="2:88" x14ac:dyDescent="0.3"/>
    <row r="28" spans="2:88" x14ac:dyDescent="0.3"/>
    <row r="29" spans="2:88" s="26" customFormat="1" ht="14.5" x14ac:dyDescent="0.35">
      <c r="B29" s="133" t="s">
        <v>285</v>
      </c>
      <c r="C29" s="134"/>
      <c r="D29" s="134"/>
      <c r="E29" s="134"/>
      <c r="F29" s="134"/>
      <c r="G29" s="134"/>
      <c r="H29" s="134"/>
      <c r="I29" s="135"/>
    </row>
    <row r="30" spans="2:88" x14ac:dyDescent="0.3"/>
    <row r="31" spans="2:88" s="6" customFormat="1" ht="13.5" x14ac:dyDescent="0.25">
      <c r="B31" s="56" t="s">
        <v>21</v>
      </c>
      <c r="C31" s="136" t="s">
        <v>59</v>
      </c>
      <c r="D31" s="136"/>
      <c r="E31" s="136"/>
      <c r="F31" s="136"/>
      <c r="G31" s="136"/>
      <c r="H31" s="136"/>
      <c r="I31" s="136"/>
    </row>
    <row r="32" spans="2:88" s="6" customFormat="1" ht="59.65" customHeight="1" x14ac:dyDescent="0.25">
      <c r="B32" s="57">
        <v>1</v>
      </c>
      <c r="C32" s="124" t="s">
        <v>286</v>
      </c>
      <c r="D32" s="125"/>
      <c r="E32" s="125"/>
      <c r="F32" s="125"/>
      <c r="G32" s="125"/>
      <c r="H32" s="125"/>
      <c r="I32" s="125"/>
    </row>
    <row r="33" spans="2:9" s="6" customFormat="1" ht="54" customHeight="1" x14ac:dyDescent="0.25">
      <c r="B33" s="57">
        <v>2</v>
      </c>
      <c r="C33" s="124" t="s">
        <v>287</v>
      </c>
      <c r="D33" s="125"/>
      <c r="E33" s="125"/>
      <c r="F33" s="125"/>
      <c r="G33" s="125"/>
      <c r="H33" s="125"/>
      <c r="I33" s="125"/>
    </row>
    <row r="34" spans="2:9" s="6" customFormat="1" ht="58.15" customHeight="1" x14ac:dyDescent="0.25">
      <c r="B34" s="57">
        <v>3</v>
      </c>
      <c r="C34" s="124" t="s">
        <v>288</v>
      </c>
      <c r="D34" s="125"/>
      <c r="E34" s="125"/>
      <c r="F34" s="125"/>
      <c r="G34" s="125"/>
      <c r="H34" s="125"/>
      <c r="I34" s="125"/>
    </row>
    <row r="35" spans="2:9" s="6" customFormat="1" ht="61.15" customHeight="1" x14ac:dyDescent="0.25">
      <c r="B35" s="57">
        <v>4</v>
      </c>
      <c r="C35" s="124" t="s">
        <v>289</v>
      </c>
      <c r="D35" s="125"/>
      <c r="E35" s="125"/>
      <c r="F35" s="125"/>
      <c r="G35" s="125"/>
      <c r="H35" s="125"/>
      <c r="I35" s="125"/>
    </row>
    <row r="36" spans="2:9" s="6" customFormat="1" ht="58.5" customHeight="1" x14ac:dyDescent="0.25">
      <c r="B36" s="57">
        <v>5</v>
      </c>
      <c r="C36" s="124" t="s">
        <v>290</v>
      </c>
      <c r="D36" s="125"/>
      <c r="E36" s="125"/>
      <c r="F36" s="125"/>
      <c r="G36" s="125"/>
      <c r="H36" s="125"/>
      <c r="I36" s="125"/>
    </row>
    <row r="37" spans="2:9" s="6" customFormat="1" ht="75.400000000000006" customHeight="1" x14ac:dyDescent="0.25">
      <c r="B37" s="57">
        <v>6</v>
      </c>
      <c r="C37" s="124" t="s">
        <v>291</v>
      </c>
      <c r="D37" s="125"/>
      <c r="E37" s="125"/>
      <c r="F37" s="125"/>
      <c r="G37" s="125"/>
      <c r="H37" s="125"/>
      <c r="I37" s="125"/>
    </row>
    <row r="38" spans="2:9" s="6" customFormat="1" ht="61.5" customHeight="1" x14ac:dyDescent="0.25">
      <c r="B38" s="57">
        <v>7</v>
      </c>
      <c r="C38" s="124" t="s">
        <v>292</v>
      </c>
      <c r="D38" s="125"/>
      <c r="E38" s="125"/>
      <c r="F38" s="125"/>
      <c r="G38" s="125"/>
      <c r="H38" s="125"/>
      <c r="I38" s="125"/>
    </row>
    <row r="39" spans="2:9" s="6" customFormat="1" ht="75.400000000000006" customHeight="1" x14ac:dyDescent="0.25">
      <c r="B39" s="57">
        <v>8</v>
      </c>
      <c r="C39" s="124" t="s">
        <v>293</v>
      </c>
      <c r="D39" s="125"/>
      <c r="E39" s="125"/>
      <c r="F39" s="125"/>
      <c r="G39" s="125"/>
      <c r="H39" s="125"/>
      <c r="I39" s="125"/>
    </row>
    <row r="40" spans="2:9" s="6" customFormat="1" ht="66" customHeight="1" x14ac:dyDescent="0.25">
      <c r="B40" s="57">
        <v>9</v>
      </c>
      <c r="C40" s="124" t="s">
        <v>294</v>
      </c>
      <c r="D40" s="125"/>
      <c r="E40" s="125"/>
      <c r="F40" s="125"/>
      <c r="G40" s="125"/>
      <c r="H40" s="125"/>
      <c r="I40" s="125"/>
    </row>
    <row r="41" spans="2:9" s="6" customFormat="1" ht="54.4" customHeight="1" x14ac:dyDescent="0.25">
      <c r="B41" s="57">
        <v>10</v>
      </c>
      <c r="C41" s="124" t="s">
        <v>295</v>
      </c>
      <c r="D41" s="125"/>
      <c r="E41" s="125"/>
      <c r="F41" s="125"/>
      <c r="G41" s="125"/>
      <c r="H41" s="125"/>
      <c r="I41" s="125"/>
    </row>
    <row r="42" spans="2:9" s="6" customFormat="1" ht="57.4" customHeight="1" x14ac:dyDescent="0.25">
      <c r="B42" s="57">
        <v>11</v>
      </c>
      <c r="C42" s="124" t="s">
        <v>296</v>
      </c>
      <c r="D42" s="125"/>
      <c r="E42" s="125"/>
      <c r="F42" s="125"/>
      <c r="G42" s="125"/>
      <c r="H42" s="125"/>
      <c r="I42" s="125"/>
    </row>
    <row r="43" spans="2:9" x14ac:dyDescent="0.3"/>
    <row r="44" spans="2:9" x14ac:dyDescent="0.3"/>
    <row r="45" spans="2:9" x14ac:dyDescent="0.3"/>
    <row r="46" spans="2:9" x14ac:dyDescent="0.3"/>
    <row r="47" spans="2:9" x14ac:dyDescent="0.3"/>
    <row r="48" spans="2:9"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70" zoomScaleNormal="70" workbookViewId="0">
      <pane xSplit="6" ySplit="6" topLeftCell="G7" activePane="bottomRight" state="frozen"/>
      <selection pane="topRight" activeCell="E12" sqref="E12"/>
      <selection pane="bottomLeft" activeCell="E12" sqref="E12"/>
      <selection pane="bottomRight" activeCell="B1" sqref="B1:F1"/>
    </sheetView>
  </sheetViews>
  <sheetFormatPr defaultColWidth="0" defaultRowHeight="14" zeroHeight="1" x14ac:dyDescent="0.3"/>
  <cols>
    <col min="1" max="1" width="3" customWidth="1"/>
    <col min="2" max="2" width="4.08203125" customWidth="1"/>
    <col min="3" max="3" width="70.58203125" customWidth="1"/>
    <col min="4" max="4" width="16.58203125" customWidth="1"/>
    <col min="5" max="5" width="14.58203125" customWidth="1"/>
    <col min="6" max="6" width="5.58203125" customWidth="1"/>
    <col min="7" max="7" width="2.75" customWidth="1"/>
    <col min="8" max="109" width="8.75" customWidth="1"/>
    <col min="110" max="16384" width="8.75" hidden="1"/>
  </cols>
  <sheetData>
    <row r="1" spans="1:88" ht="22.5" customHeight="1" x14ac:dyDescent="0.3">
      <c r="A1" s="26"/>
      <c r="B1" s="117" t="s">
        <v>297</v>
      </c>
      <c r="C1" s="117"/>
      <c r="D1" s="117"/>
      <c r="E1" s="117"/>
      <c r="F1" s="117"/>
      <c r="G1" s="33"/>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4.5" thickBot="1" x14ac:dyDescent="0.35">
      <c r="A2" s="27"/>
      <c r="B2" s="27"/>
      <c r="C2" s="27"/>
      <c r="D2" s="27"/>
      <c r="E2" s="27"/>
      <c r="F2" s="27"/>
      <c r="G2" s="33"/>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6.5" thickBot="1" x14ac:dyDescent="0.35">
      <c r="A3" s="27"/>
      <c r="B3" s="129" t="s">
        <v>3</v>
      </c>
      <c r="C3" s="130"/>
      <c r="D3" s="139" t="str">
        <f>'Cover sheet'!C5</f>
        <v>DCWW</v>
      </c>
      <c r="E3" s="140"/>
      <c r="F3" s="141"/>
      <c r="G3" s="43"/>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6.5" thickBot="1" x14ac:dyDescent="0.35">
      <c r="A4" s="27"/>
      <c r="B4" s="129" t="s">
        <v>5</v>
      </c>
      <c r="C4" s="130"/>
      <c r="D4" s="139" t="str">
        <f>'Cover sheet'!C6</f>
        <v>North Eryri Ynys Mon</v>
      </c>
      <c r="E4" s="140"/>
      <c r="F4" s="141"/>
      <c r="G4" s="43"/>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5" thickBot="1" x14ac:dyDescent="0.45">
      <c r="A5" s="27"/>
      <c r="B5" s="27"/>
      <c r="C5" s="29"/>
      <c r="D5" s="29"/>
      <c r="E5" s="27"/>
      <c r="F5" s="27"/>
      <c r="G5" s="43"/>
      <c r="H5" s="143" t="s">
        <v>91</v>
      </c>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32" t="s">
        <v>92</v>
      </c>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row>
    <row r="6" spans="1:88" ht="14.5" thickBot="1" x14ac:dyDescent="0.35">
      <c r="A6" s="26"/>
      <c r="B6" s="67" t="s">
        <v>21</v>
      </c>
      <c r="C6" s="20" t="s">
        <v>93</v>
      </c>
      <c r="D6" s="21" t="s">
        <v>23</v>
      </c>
      <c r="E6" s="21" t="s">
        <v>24</v>
      </c>
      <c r="F6" s="90" t="s">
        <v>25</v>
      </c>
      <c r="G6" s="43"/>
      <c r="H6" s="21" t="s">
        <v>94</v>
      </c>
      <c r="I6" s="21" t="s">
        <v>95</v>
      </c>
      <c r="J6" s="21" t="s">
        <v>96</v>
      </c>
      <c r="K6" s="21" t="s">
        <v>97</v>
      </c>
      <c r="L6" s="21" t="s">
        <v>98</v>
      </c>
      <c r="M6" s="21" t="s">
        <v>99</v>
      </c>
      <c r="N6" s="21" t="s">
        <v>100</v>
      </c>
      <c r="O6" s="21" t="s">
        <v>101</v>
      </c>
      <c r="P6" s="21" t="s">
        <v>102</v>
      </c>
      <c r="Q6" s="21" t="s">
        <v>103</v>
      </c>
      <c r="R6" s="21" t="s">
        <v>104</v>
      </c>
      <c r="S6" s="21" t="s">
        <v>105</v>
      </c>
      <c r="T6" s="21" t="s">
        <v>106</v>
      </c>
      <c r="U6" s="21" t="s">
        <v>107</v>
      </c>
      <c r="V6" s="21" t="s">
        <v>108</v>
      </c>
      <c r="W6" s="21" t="s">
        <v>109</v>
      </c>
      <c r="X6" s="21" t="s">
        <v>110</v>
      </c>
      <c r="Y6" s="21" t="s">
        <v>111</v>
      </c>
      <c r="Z6" s="21" t="s">
        <v>112</v>
      </c>
      <c r="AA6" s="21" t="s">
        <v>113</v>
      </c>
      <c r="AB6" s="21" t="s">
        <v>114</v>
      </c>
      <c r="AC6" s="21" t="s">
        <v>115</v>
      </c>
      <c r="AD6" s="21" t="s">
        <v>116</v>
      </c>
      <c r="AE6" s="21" t="s">
        <v>117</v>
      </c>
      <c r="AF6" s="21" t="s">
        <v>118</v>
      </c>
      <c r="AG6" s="21" t="s">
        <v>119</v>
      </c>
      <c r="AH6" s="21" t="s">
        <v>120</v>
      </c>
      <c r="AI6" s="21" t="s">
        <v>121</v>
      </c>
      <c r="AJ6" s="21" t="s">
        <v>122</v>
      </c>
      <c r="AK6" s="21" t="s">
        <v>123</v>
      </c>
      <c r="AL6" s="21" t="s">
        <v>124</v>
      </c>
      <c r="AM6" s="21" t="s">
        <v>125</v>
      </c>
      <c r="AN6" s="21" t="s">
        <v>126</v>
      </c>
      <c r="AO6" s="21" t="s">
        <v>127</v>
      </c>
      <c r="AP6" s="21" t="s">
        <v>128</v>
      </c>
      <c r="AQ6" s="21" t="s">
        <v>129</v>
      </c>
      <c r="AR6" s="21" t="s">
        <v>130</v>
      </c>
      <c r="AS6" s="21" t="s">
        <v>131</v>
      </c>
      <c r="AT6" s="21" t="s">
        <v>132</v>
      </c>
      <c r="AU6" s="21" t="s">
        <v>133</v>
      </c>
      <c r="AV6" s="21" t="s">
        <v>134</v>
      </c>
      <c r="AW6" s="21" t="s">
        <v>135</v>
      </c>
      <c r="AX6" s="21" t="s">
        <v>136</v>
      </c>
      <c r="AY6" s="21" t="s">
        <v>137</v>
      </c>
      <c r="AZ6" s="21" t="s">
        <v>138</v>
      </c>
      <c r="BA6" s="21" t="s">
        <v>139</v>
      </c>
      <c r="BB6" s="21" t="s">
        <v>140</v>
      </c>
      <c r="BC6" s="21" t="s">
        <v>141</v>
      </c>
      <c r="BD6" s="21" t="s">
        <v>142</v>
      </c>
      <c r="BE6" s="21" t="s">
        <v>143</v>
      </c>
      <c r="BF6" s="21" t="s">
        <v>144</v>
      </c>
      <c r="BG6" s="21" t="s">
        <v>145</v>
      </c>
      <c r="BH6" s="21" t="s">
        <v>146</v>
      </c>
      <c r="BI6" s="21" t="s">
        <v>147</v>
      </c>
      <c r="BJ6" s="21" t="s">
        <v>148</v>
      </c>
      <c r="BK6" s="21" t="s">
        <v>149</v>
      </c>
      <c r="BL6" s="21" t="s">
        <v>150</v>
      </c>
      <c r="BM6" s="21" t="s">
        <v>151</v>
      </c>
      <c r="BN6" s="21" t="s">
        <v>152</v>
      </c>
      <c r="BO6" s="21" t="s">
        <v>153</v>
      </c>
      <c r="BP6" s="21" t="s">
        <v>154</v>
      </c>
      <c r="BQ6" s="21" t="s">
        <v>155</v>
      </c>
      <c r="BR6" s="21" t="s">
        <v>156</v>
      </c>
      <c r="BS6" s="21" t="s">
        <v>157</v>
      </c>
      <c r="BT6" s="21" t="s">
        <v>158</v>
      </c>
      <c r="BU6" s="21" t="s">
        <v>159</v>
      </c>
      <c r="BV6" s="21" t="s">
        <v>160</v>
      </c>
      <c r="BW6" s="21" t="s">
        <v>161</v>
      </c>
      <c r="BX6" s="21" t="s">
        <v>162</v>
      </c>
      <c r="BY6" s="21" t="s">
        <v>163</v>
      </c>
      <c r="BZ6" s="21" t="s">
        <v>164</v>
      </c>
      <c r="CA6" s="21" t="s">
        <v>165</v>
      </c>
      <c r="CB6" s="21" t="s">
        <v>166</v>
      </c>
      <c r="CC6" s="21" t="s">
        <v>167</v>
      </c>
      <c r="CD6" s="21" t="s">
        <v>168</v>
      </c>
      <c r="CE6" s="21" t="s">
        <v>169</v>
      </c>
      <c r="CF6" s="21" t="s">
        <v>170</v>
      </c>
      <c r="CG6" s="21" t="s">
        <v>171</v>
      </c>
      <c r="CH6" s="21" t="s">
        <v>172</v>
      </c>
      <c r="CI6" s="21" t="s">
        <v>173</v>
      </c>
      <c r="CJ6" s="21" t="s">
        <v>174</v>
      </c>
    </row>
    <row r="7" spans="1:88" ht="50" x14ac:dyDescent="0.3">
      <c r="B7" s="68">
        <v>1</v>
      </c>
      <c r="C7" s="34" t="s">
        <v>247</v>
      </c>
      <c r="D7" s="35" t="s">
        <v>298</v>
      </c>
      <c r="E7" s="35" t="s">
        <v>46</v>
      </c>
      <c r="F7" s="35">
        <v>2</v>
      </c>
      <c r="H7" s="116">
        <v>36.122470295821905</v>
      </c>
      <c r="I7" s="116">
        <v>38.508740207470787</v>
      </c>
      <c r="J7" s="109">
        <v>35.256360029960533</v>
      </c>
      <c r="K7" s="109">
        <v>35.199084624545108</v>
      </c>
      <c r="L7" s="109">
        <v>35.113100785182496</v>
      </c>
      <c r="M7" s="109">
        <v>35.029562261653716</v>
      </c>
      <c r="N7" s="109">
        <v>34.939898109039284</v>
      </c>
      <c r="O7" s="109">
        <v>34.602960920057455</v>
      </c>
      <c r="P7" s="109">
        <v>34.547883841225797</v>
      </c>
      <c r="Q7" s="109">
        <v>34.495601787671468</v>
      </c>
      <c r="R7" s="109">
        <v>34.44578245202085</v>
      </c>
      <c r="S7" s="109">
        <v>34.405071954336215</v>
      </c>
      <c r="T7" s="109">
        <v>34.366155481819163</v>
      </c>
      <c r="U7" s="109">
        <v>34.328130808245177</v>
      </c>
      <c r="V7" s="109">
        <v>34.292625988625623</v>
      </c>
      <c r="W7" s="109">
        <v>34.258799150182938</v>
      </c>
      <c r="X7" s="109">
        <v>34.229197150454127</v>
      </c>
      <c r="Y7" s="109">
        <v>34.200756324984269</v>
      </c>
      <c r="Z7" s="109">
        <v>34.174980121292833</v>
      </c>
      <c r="AA7" s="109">
        <v>34.1503438208413</v>
      </c>
      <c r="AB7" s="109">
        <v>34.128027622905392</v>
      </c>
      <c r="AC7" s="109">
        <v>34.123440604217208</v>
      </c>
      <c r="AD7" s="109">
        <v>34.119788293376651</v>
      </c>
      <c r="AE7" s="109">
        <v>34.118197920830823</v>
      </c>
      <c r="AF7" s="109">
        <v>34.117246045143702</v>
      </c>
      <c r="AG7" s="109">
        <v>34.116966746064811</v>
      </c>
      <c r="AH7" s="109">
        <v>34.118385421894487</v>
      </c>
      <c r="AI7" s="109">
        <v>34.119966811183367</v>
      </c>
      <c r="AJ7" s="109">
        <v>34.120725809446654</v>
      </c>
      <c r="AK7" s="109">
        <v>34.119180328774249</v>
      </c>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9"/>
    </row>
    <row r="8" spans="1:88" ht="50" x14ac:dyDescent="0.3">
      <c r="B8" s="68">
        <f>B7+1</f>
        <v>2</v>
      </c>
      <c r="C8" s="98" t="s">
        <v>249</v>
      </c>
      <c r="D8" s="30" t="s">
        <v>299</v>
      </c>
      <c r="E8" s="30" t="s">
        <v>46</v>
      </c>
      <c r="F8" s="30">
        <v>2</v>
      </c>
      <c r="H8" s="106">
        <v>48.891081575029247</v>
      </c>
      <c r="I8" s="106">
        <v>49.519467118417936</v>
      </c>
      <c r="J8" s="106">
        <v>47.970567406687877</v>
      </c>
      <c r="K8" s="106">
        <v>47.802839904334192</v>
      </c>
      <c r="L8" s="106">
        <v>47.635112401980507</v>
      </c>
      <c r="M8" s="106">
        <v>47.467384899626822</v>
      </c>
      <c r="N8" s="106">
        <v>47.299657397273137</v>
      </c>
      <c r="O8" s="106">
        <v>47.131929894919452</v>
      </c>
      <c r="P8" s="106">
        <v>46.964202392565767</v>
      </c>
      <c r="Q8" s="106">
        <v>46.796474890212089</v>
      </c>
      <c r="R8" s="106">
        <v>46.670679263446821</v>
      </c>
      <c r="S8" s="106">
        <v>46.628747387858404</v>
      </c>
      <c r="T8" s="106">
        <v>46.586815512269979</v>
      </c>
      <c r="U8" s="106">
        <v>46.544883636681561</v>
      </c>
      <c r="V8" s="106">
        <v>46.502951761093136</v>
      </c>
      <c r="W8" s="106">
        <v>46.461019885504719</v>
      </c>
      <c r="X8" s="106">
        <v>46.419088009916301</v>
      </c>
      <c r="Y8" s="106">
        <v>46.377156134327876</v>
      </c>
      <c r="Z8" s="106">
        <v>46.335224258739458</v>
      </c>
      <c r="AA8" s="106">
        <v>46.293292383151034</v>
      </c>
      <c r="AB8" s="106">
        <v>46.251360507562616</v>
      </c>
      <c r="AC8" s="106">
        <v>46.209428631974191</v>
      </c>
      <c r="AD8" s="106">
        <v>46.167496756385773</v>
      </c>
      <c r="AE8" s="106">
        <v>46.125564880797349</v>
      </c>
      <c r="AF8" s="106">
        <v>46.083633005208931</v>
      </c>
      <c r="AG8" s="106">
        <v>46.041701129620506</v>
      </c>
      <c r="AH8" s="106">
        <v>45.999769254032088</v>
      </c>
      <c r="AI8" s="106">
        <v>45.957837378443671</v>
      </c>
      <c r="AJ8" s="106">
        <v>45.915905502855246</v>
      </c>
      <c r="AK8" s="106">
        <v>45.873973627266828</v>
      </c>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row>
    <row r="9" spans="1:88" ht="50" x14ac:dyDescent="0.3">
      <c r="B9" s="68">
        <f t="shared" ref="B9:B11" si="0">B8+1</f>
        <v>3</v>
      </c>
      <c r="C9" s="98" t="s">
        <v>251</v>
      </c>
      <c r="D9" s="30" t="s">
        <v>300</v>
      </c>
      <c r="E9" s="30" t="s">
        <v>46</v>
      </c>
      <c r="F9" s="30">
        <v>2</v>
      </c>
      <c r="H9" s="106">
        <f>H8</f>
        <v>48.891081575029247</v>
      </c>
      <c r="I9" s="106">
        <f>I8</f>
        <v>49.519467118417936</v>
      </c>
      <c r="J9" s="106">
        <v>47.970567406687877</v>
      </c>
      <c r="K9" s="106">
        <v>47.802839904334192</v>
      </c>
      <c r="L9" s="106">
        <v>47.635112401980507</v>
      </c>
      <c r="M9" s="106">
        <v>47.467384899626822</v>
      </c>
      <c r="N9" s="106">
        <v>47.299657397273137</v>
      </c>
      <c r="O9" s="106">
        <v>47.131929894919452</v>
      </c>
      <c r="P9" s="106">
        <v>46.964202392565767</v>
      </c>
      <c r="Q9" s="106">
        <v>46.796474890212089</v>
      </c>
      <c r="R9" s="106">
        <v>46.670679263446821</v>
      </c>
      <c r="S9" s="106">
        <v>46.628747387858404</v>
      </c>
      <c r="T9" s="106">
        <v>46.586815512269979</v>
      </c>
      <c r="U9" s="106">
        <v>46.544883636681561</v>
      </c>
      <c r="V9" s="106">
        <v>46.502951761093136</v>
      </c>
      <c r="W9" s="106">
        <v>46.461019885504719</v>
      </c>
      <c r="X9" s="106">
        <v>46.419088009916301</v>
      </c>
      <c r="Y9" s="106">
        <v>46.377156134327876</v>
      </c>
      <c r="Z9" s="106">
        <v>46.335224258739458</v>
      </c>
      <c r="AA9" s="106">
        <v>46.293292383151034</v>
      </c>
      <c r="AB9" s="106">
        <v>46.251360507562616</v>
      </c>
      <c r="AC9" s="106">
        <v>46.209428631974191</v>
      </c>
      <c r="AD9" s="106">
        <v>46.167496756385773</v>
      </c>
      <c r="AE9" s="106">
        <v>46.125564880797349</v>
      </c>
      <c r="AF9" s="106">
        <v>46.083633005208931</v>
      </c>
      <c r="AG9" s="106">
        <v>46.041701129620506</v>
      </c>
      <c r="AH9" s="106">
        <v>45.999769254032088</v>
      </c>
      <c r="AI9" s="106">
        <v>45.957837378443671</v>
      </c>
      <c r="AJ9" s="106">
        <v>45.915905502855246</v>
      </c>
      <c r="AK9" s="106">
        <v>45.873973627266828</v>
      </c>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row>
    <row r="10" spans="1:88" ht="50" x14ac:dyDescent="0.3">
      <c r="B10" s="68">
        <f t="shared" si="0"/>
        <v>4</v>
      </c>
      <c r="C10" s="98" t="s">
        <v>253</v>
      </c>
      <c r="D10" s="30" t="s">
        <v>301</v>
      </c>
      <c r="E10" s="30" t="s">
        <v>46</v>
      </c>
      <c r="F10" s="30">
        <v>2</v>
      </c>
      <c r="H10" s="106">
        <v>3.177206635382404</v>
      </c>
      <c r="I10" s="106">
        <v>0.89053230229172098</v>
      </c>
      <c r="J10" s="106">
        <v>3.8044858495805483</v>
      </c>
      <c r="K10" s="106">
        <v>4.1144544994446086</v>
      </c>
      <c r="L10" s="106">
        <v>4.456394691685734</v>
      </c>
      <c r="M10" s="106">
        <v>4.0622964209721903</v>
      </c>
      <c r="N10" s="106">
        <v>4.339348456199307</v>
      </c>
      <c r="O10" s="106">
        <v>4.6154830615818279</v>
      </c>
      <c r="P10" s="106">
        <v>4.9103385554612071</v>
      </c>
      <c r="Q10" s="106">
        <v>5.1833637849776846</v>
      </c>
      <c r="R10" s="106">
        <v>4.915220639567818</v>
      </c>
      <c r="S10" s="106">
        <v>4.9611110493451394</v>
      </c>
      <c r="T10" s="106">
        <v>5.0573096463768543</v>
      </c>
      <c r="U10" s="106">
        <v>5.1283360210918412</v>
      </c>
      <c r="V10" s="106">
        <v>5.1835330608574308</v>
      </c>
      <c r="W10" s="106">
        <v>4.8477091571371123</v>
      </c>
      <c r="X10" s="106">
        <v>4.9256877114318698</v>
      </c>
      <c r="Y10" s="106">
        <v>5.0209220673876347</v>
      </c>
      <c r="Z10" s="106">
        <v>5.0827771970866191</v>
      </c>
      <c r="AA10" s="106">
        <v>5.1633175291131312</v>
      </c>
      <c r="AB10" s="106">
        <v>4.8337008976963709</v>
      </c>
      <c r="AC10" s="106">
        <v>4.9092692181493547</v>
      </c>
      <c r="AD10" s="106">
        <v>4.9611204979162355</v>
      </c>
      <c r="AE10" s="106">
        <v>5.0383628906970177</v>
      </c>
      <c r="AF10" s="106">
        <v>5.0947113052132496</v>
      </c>
      <c r="AG10" s="106">
        <v>5.1739249825119984</v>
      </c>
      <c r="AH10" s="106">
        <v>5.2392148025988288</v>
      </c>
      <c r="AI10" s="106">
        <v>5.2770366664500843</v>
      </c>
      <c r="AJ10" s="106">
        <v>5.3554315943186017</v>
      </c>
      <c r="AK10" s="106">
        <v>5.4195745409012037</v>
      </c>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row>
    <row r="11" spans="1:88" ht="50" x14ac:dyDescent="0.3">
      <c r="B11" s="68">
        <f t="shared" si="0"/>
        <v>5</v>
      </c>
      <c r="C11" s="98" t="s">
        <v>255</v>
      </c>
      <c r="D11" s="30" t="s">
        <v>302</v>
      </c>
      <c r="E11" s="30" t="s">
        <v>46</v>
      </c>
      <c r="F11" s="30">
        <v>2</v>
      </c>
      <c r="H11" s="108">
        <f>H9-H7-H10</f>
        <v>9.5914046438249372</v>
      </c>
      <c r="I11" s="108">
        <f>I9-I7-I10</f>
        <v>10.120194608655428</v>
      </c>
      <c r="J11" s="108">
        <v>8.9097215271467967</v>
      </c>
      <c r="K11" s="108">
        <v>8.4893007803444753</v>
      </c>
      <c r="L11" s="108">
        <v>8.0656169251122769</v>
      </c>
      <c r="M11" s="108">
        <v>8.3755262170009157</v>
      </c>
      <c r="N11" s="108">
        <v>8.0204108320345462</v>
      </c>
      <c r="O11" s="108">
        <v>7.9134859132801685</v>
      </c>
      <c r="P11" s="108">
        <v>7.5059799958787625</v>
      </c>
      <c r="Q11" s="108">
        <v>7.117509317562936</v>
      </c>
      <c r="R11" s="108">
        <v>7.3096761718581531</v>
      </c>
      <c r="S11" s="108">
        <v>7.2625643841770495</v>
      </c>
      <c r="T11" s="108">
        <v>7.1633503840739614</v>
      </c>
      <c r="U11" s="108">
        <v>7.0884168073445428</v>
      </c>
      <c r="V11" s="108">
        <v>7.0267927116100823</v>
      </c>
      <c r="W11" s="108">
        <v>7.3545115781846686</v>
      </c>
      <c r="X11" s="108">
        <v>7.2642031480303046</v>
      </c>
      <c r="Y11" s="108">
        <v>7.1554777419559725</v>
      </c>
      <c r="Z11" s="108">
        <v>7.0774669403600061</v>
      </c>
      <c r="AA11" s="108">
        <v>6.9796310331966023</v>
      </c>
      <c r="AB11" s="108">
        <v>7.2896319869608526</v>
      </c>
      <c r="AC11" s="108">
        <v>7.1767188096076282</v>
      </c>
      <c r="AD11" s="108">
        <v>7.0865879650928871</v>
      </c>
      <c r="AE11" s="108">
        <v>6.9690040692695074</v>
      </c>
      <c r="AF11" s="108">
        <v>6.8716756548519795</v>
      </c>
      <c r="AG11" s="108">
        <v>6.7508094010436963</v>
      </c>
      <c r="AH11" s="108">
        <v>6.6421690295387723</v>
      </c>
      <c r="AI11" s="108">
        <v>6.560833900810219</v>
      </c>
      <c r="AJ11" s="108">
        <v>6.4397480990899902</v>
      </c>
      <c r="AK11" s="108">
        <v>6.3352187575913756</v>
      </c>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row>
    <row r="12" spans="1:88" x14ac:dyDescent="0.3"/>
    <row r="13" spans="1:88" x14ac:dyDescent="0.3"/>
    <row r="14" spans="1:88" x14ac:dyDescent="0.3"/>
    <row r="15" spans="1:88" x14ac:dyDescent="0.3">
      <c r="B15" s="53" t="s">
        <v>54</v>
      </c>
      <c r="C15" s="26"/>
    </row>
    <row r="16" spans="1:88" x14ac:dyDescent="0.3">
      <c r="B16" s="26"/>
      <c r="C16" s="26"/>
    </row>
    <row r="17" spans="2:9" x14ac:dyDescent="0.3">
      <c r="B17" s="54"/>
      <c r="C17" s="26" t="s">
        <v>55</v>
      </c>
    </row>
    <row r="18" spans="2:9" x14ac:dyDescent="0.3">
      <c r="B18" s="26"/>
      <c r="C18" s="26"/>
    </row>
    <row r="19" spans="2:9" x14ac:dyDescent="0.3">
      <c r="B19" s="55"/>
      <c r="C19" s="26" t="s">
        <v>56</v>
      </c>
    </row>
    <row r="20" spans="2:9" x14ac:dyDescent="0.3"/>
    <row r="21" spans="2:9" x14ac:dyDescent="0.3"/>
    <row r="22" spans="2:9" x14ac:dyDescent="0.3"/>
    <row r="23" spans="2:9" s="26" customFormat="1" ht="14.5" x14ac:dyDescent="0.35">
      <c r="B23" s="133" t="s">
        <v>303</v>
      </c>
      <c r="C23" s="134"/>
      <c r="D23" s="134"/>
      <c r="E23" s="134"/>
      <c r="F23" s="134"/>
      <c r="G23" s="134"/>
      <c r="H23" s="134"/>
      <c r="I23" s="135"/>
    </row>
    <row r="24" spans="2:9" x14ac:dyDescent="0.3"/>
    <row r="25" spans="2:9" s="6" customFormat="1" ht="13.5" x14ac:dyDescent="0.25">
      <c r="B25" s="56" t="s">
        <v>21</v>
      </c>
      <c r="C25" s="136" t="s">
        <v>59</v>
      </c>
      <c r="D25" s="136"/>
      <c r="E25" s="136"/>
      <c r="F25" s="136"/>
      <c r="G25" s="136"/>
      <c r="H25" s="136"/>
      <c r="I25" s="136"/>
    </row>
    <row r="26" spans="2:9" s="6" customFormat="1" ht="76.900000000000006" customHeight="1" x14ac:dyDescent="0.25">
      <c r="B26" s="57">
        <v>1</v>
      </c>
      <c r="C26" s="124" t="s">
        <v>304</v>
      </c>
      <c r="D26" s="125"/>
      <c r="E26" s="125"/>
      <c r="F26" s="125"/>
      <c r="G26" s="125"/>
      <c r="H26" s="125"/>
      <c r="I26" s="125"/>
    </row>
    <row r="27" spans="2:9" s="6" customFormat="1" ht="54" customHeight="1" x14ac:dyDescent="0.25">
      <c r="B27" s="57">
        <v>2</v>
      </c>
      <c r="C27" s="124" t="s">
        <v>305</v>
      </c>
      <c r="D27" s="125"/>
      <c r="E27" s="125"/>
      <c r="F27" s="125"/>
      <c r="G27" s="125"/>
      <c r="H27" s="125"/>
      <c r="I27" s="125"/>
    </row>
    <row r="28" spans="2:9" s="6" customFormat="1" ht="58.15" customHeight="1" x14ac:dyDescent="0.25">
      <c r="B28" s="57">
        <v>3</v>
      </c>
      <c r="C28" s="124" t="s">
        <v>306</v>
      </c>
      <c r="D28" s="125"/>
      <c r="E28" s="125"/>
      <c r="F28" s="125"/>
      <c r="G28" s="125"/>
      <c r="H28" s="125"/>
      <c r="I28" s="125"/>
    </row>
    <row r="29" spans="2:9" s="6" customFormat="1" ht="61.15" customHeight="1" x14ac:dyDescent="0.25">
      <c r="B29" s="57">
        <v>4</v>
      </c>
      <c r="C29" s="124" t="s">
        <v>261</v>
      </c>
      <c r="D29" s="125"/>
      <c r="E29" s="125"/>
      <c r="F29" s="125"/>
      <c r="G29" s="125"/>
      <c r="H29" s="125"/>
      <c r="I29" s="125"/>
    </row>
    <row r="30" spans="2:9" s="6" customFormat="1" ht="58.5" customHeight="1" x14ac:dyDescent="0.25">
      <c r="B30" s="57">
        <v>5</v>
      </c>
      <c r="C30" s="124" t="s">
        <v>307</v>
      </c>
      <c r="D30" s="125"/>
      <c r="E30" s="125"/>
      <c r="F30" s="125"/>
      <c r="G30" s="125"/>
      <c r="H30" s="125"/>
      <c r="I30" s="125"/>
    </row>
    <row r="31" spans="2:9" x14ac:dyDescent="0.3"/>
    <row r="32" spans="2:9"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29D2BCA9C44641AC12519F786E1770" ma:contentTypeVersion="1" ma:contentTypeDescription="Create a new document." ma:contentTypeScope="" ma:versionID="359c87c2ff7866c1334fcbcf3d04bcdb">
  <xsd:schema xmlns:xsd="http://www.w3.org/2001/XMLSchema" xmlns:xs="http://www.w3.org/2001/XMLSchema" xmlns:p="http://schemas.microsoft.com/office/2006/metadata/properties" xmlns:ns2="3e4c319f-f868-4ceb-8801-8cf7367b8c3d" xmlns:ns3="2d0b8a70-048c-48a5-9212-02ef6b6db58c" targetNamespace="http://schemas.microsoft.com/office/2006/metadata/properties" ma:root="true" ma:fieldsID="bd8780ffab2c884381890b6900c9a044" ns2:_="" ns3:_="">
    <xsd:import namespace="3e4c319f-f868-4ceb-8801-8cf7367b8c3d"/>
    <xsd:import namespace="2d0b8a70-048c-48a5-9212-02ef6b6db58c"/>
    <xsd:element name="properties">
      <xsd:complexType>
        <xsd:sequence>
          <xsd:element name="documentManagement">
            <xsd:complexType>
              <xsd:all>
                <xsd:element ref="ns2:e85feb8a44ab45b589e67a77ae16b5ec" minOccurs="0"/>
                <xsd:element ref="ns2:TaxCatchAll" minOccurs="0"/>
                <xsd:element ref="ns2:TaxCatchAllLabel" minOccurs="0"/>
                <xsd:element ref="ns2:ce9941ced6574acb8cdb7a3424c8a8b0" minOccurs="0"/>
                <xsd:element ref="ns2:TaxKeywordTaxHTField" minOccurs="0"/>
                <xsd:element ref="ns3:Published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c319f-f868-4ceb-8801-8cf7367b8c3d" elementFormDefault="qualified">
    <xsd:import namespace="http://schemas.microsoft.com/office/2006/documentManagement/types"/>
    <xsd:import namespace="http://schemas.microsoft.com/office/infopath/2007/PartnerControls"/>
    <xsd:element name="e85feb8a44ab45b589e67a77ae16b5ec" ma:index="8" nillable="true" ma:taxonomy="true" ma:internalName="e85feb8a44ab45b589e67a77ae16b5ec" ma:taxonomyFieldName="Document_x0020_Type" ma:displayName="Document Type" ma:readOnly="false" ma:default="" ma:fieldId="{e85feb8a-44ab-45b5-89e6-7a77ae16b5ec}" ma:taxonomyMulti="true" ma:sspId="f09221e3-917d-4535-b79f-6a4376aff421" ma:termSetId="1109ed9e-75be-499d-a077-5f4c9d118490"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26b6db7-6fa3-4488-a13a-60ce1cd2c4c2}" ma:internalName="TaxCatchAll" ma:showField="CatchAllData"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26b6db7-6fa3-4488-a13a-60ce1cd2c4c2}" ma:internalName="TaxCatchAllLabel" ma:readOnly="true" ma:showField="CatchAllDataLabel"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ce9941ced6574acb8cdb7a3424c8a8b0" ma:index="12" nillable="true" ma:taxonomy="true" ma:internalName="ce9941ced6574acb8cdb7a3424c8a8b0" ma:taxonomyFieldName="Water_x0020_Companies" ma:displayName="Water Companies" ma:default="" ma:fieldId="{ce9941ce-d657-4acb-8cdb-7a3424c8a8b0}" ma:taxonomyMulti="true" ma:sspId="f09221e3-917d-4535-b79f-6a4376aff421" ma:termSetId="96c6dc72-a062-4381-ab31-4a38164dab75" ma:anchorId="3032d187-5b9a-434c-9e4d-b0a2d38e1eb9"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0b8a70-048c-48a5-9212-02ef6b6db58c" elementFormDefault="qualified">
    <xsd:import namespace="http://schemas.microsoft.com/office/2006/documentManagement/types"/>
    <xsd:import namespace="http://schemas.microsoft.com/office/infopath/2007/PartnerControls"/>
    <xsd:element name="Published_x0020_Date" ma:index="16" nillable="true" ma:displayName="Published Date" ma:default="[today]" ma:format="DateOnly" ma:internalName="Published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e4c319f-f868-4ceb-8801-8cf7367b8c3d"/>
    <Published_x0020_Date xmlns="2d0b8a70-048c-48a5-9212-02ef6b6db58c">2017-04-19T08:10:49+00:00</Published_x0020_Date>
    <TaxKeywordTaxHTField xmlns="3e4c319f-f868-4ceb-8801-8cf7367b8c3d">
      <Terms xmlns="http://schemas.microsoft.com/office/infopath/2007/PartnerControls"/>
    </TaxKeywordTaxHTField>
    <e85feb8a44ab45b589e67a77ae16b5ec xmlns="3e4c319f-f868-4ceb-8801-8cf7367b8c3d">
      <Terms xmlns="http://schemas.microsoft.com/office/infopath/2007/PartnerControls"/>
    </e85feb8a44ab45b589e67a77ae16b5ec>
    <ce9941ced6574acb8cdb7a3424c8a8b0 xmlns="3e4c319f-f868-4ceb-8801-8cf7367b8c3d">
      <Terms xmlns="http://schemas.microsoft.com/office/infopath/2007/PartnerControls"/>
    </ce9941ced6574acb8cdb7a3424c8a8b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3A8781-9EBF-48D5-B867-223CA34810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c319f-f868-4ceb-8801-8cf7367b8c3d"/>
    <ds:schemaRef ds:uri="2d0b8a70-048c-48a5-9212-02ef6b6db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3e4c319f-f868-4ceb-8801-8cf7367b8c3d"/>
    <ds:schemaRef ds:uri="2d0b8a70-048c-48a5-9212-02ef6b6db58c"/>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Gael Merlet</cp:lastModifiedBy>
  <cp:revision/>
  <dcterms:created xsi:type="dcterms:W3CDTF">2017-04-19T07:39:06Z</dcterms:created>
  <dcterms:modified xsi:type="dcterms:W3CDTF">2022-11-28T14:11:30Z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0x010100F529D2BCA9C44641AC12519F786E1770</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ies>
</file>