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D1D7345A-42A9-4121-BE0D-324E3B423D5C}"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H11" i="19" l="1"/>
  <c r="I11" i="19"/>
  <c r="H11" i="16"/>
  <c r="I11" i="16"/>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<sst xmlns="http://schemas.openxmlformats.org/spreadsheetml/2006/main" count="1017" uniqueCount="404">
  <si>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</si>
  <si>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</si>
  <si>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</si>
  <si>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</si>
  <si>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</si>
  <si>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</si>
  <si>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</si>
  <si>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</si>
  <si>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</si>
  <si>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</si>
  <si>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</si>
  <si>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</si>
  <si>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</si>
  <si>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</si>
  <si>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</si>
  <si>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</si>
  <si>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</si>
  <si>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</si>
  <si>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</si>
  <si>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</si>
  <si>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</si>
  <si>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</si>
  <si>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</si>
  <si>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</si>
  <si>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</si>
  <si>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</si>
  <si>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</si>
  <si>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</si>
  <si>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</si>
  <si>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</si>
  <si>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</si>
  <si>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</si>
  <si>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</si>
  <si>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</si>
  <si>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</si>
  <si>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</si>
  <si>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</si>
  <si>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</si>
  <si>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</si>
  <si>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</si>
  <si>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</si>
  <si>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</si>
  <si>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</si>
  <si>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</si>
  <si>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</si>
  <si>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</si>
  <si>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</si>
  <si>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</si>
  <si>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</si>
  <si>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</si>
  <si>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</si>
  <si>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</si>
  <si>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</si>
  <si>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</si>
  <si>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</si>
  <si>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</si>
  <si>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</si>
  <si>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</si>
  <si>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</si>
  <si>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</si>
  <si>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</si>
  <si>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</si>
  <si>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</si>
  <si>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</si>
  <si>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</si>
  <si>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</si>
  <si>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</si>
  <si>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</si>
  <si>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</si>
  <si>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</si>
  <si>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</si>
  <si>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</si>
  <si>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</si>
  <si>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</si>
  <si>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</si>
  <si>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</si>
  <si>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</si>
  <si>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</si>
  <si>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</si>
  <si>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</si>
  <si>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</si>
  <si>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</si>
  <si>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</si>
  <si>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</si>
  <si>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</si>
  <si>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</si>
  <si>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</si>
  <si>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</si>
  <si>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</si>
  <si>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</si>
  <si>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</si>
  <si>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</si>
  <si>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</si>
  <si>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</si>
  <si>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</si>
  <si>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</si>
  <si>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</si>
  <si>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</si>
  <si>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</si>
  <si>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</si>
  <si>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</si>
  <si>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</si>
  <si>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</si>
  <si>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</si>
  <si>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</si>
  <si>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</si>
  <si>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</si>
  <si>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</si>
  <si>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</si>
  <si>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</si>
  <si>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</si>
  <si>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</si>
  <si>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</si>
  <si>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</si>
  <si>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</si>
  <si>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</si>
  <si>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</si>
  <si>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</si>
  <si>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</si>
  <si>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</si>
  <si>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</si>
  <si>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</si>
  <si>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</si>
  <si>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</si>
  <si>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</si>
  <si>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</si>
  <si>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</si>
  <si>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</si>
  <si>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</si>
  <si>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</si>
  <si>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</si>
  <si>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</si>
  <si>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</si>
  <si>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</si>
  <si>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</si>
  <si>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</si>
  <si>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</si>
  <si>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</si>
  <si>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</si>
  <si>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</si>
  <si>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</si>
  <si>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</si>
  <si>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</si>
  <si>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</si>
  <si>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</si>
  <si>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</si>
  <si>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</si>
  <si>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</si>
  <si>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</si>
  <si>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</si>
  <si>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</si>
  <si>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</si>
  <si>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</si>
  <si>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</si>
  <si>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</si>
  <si>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</si>
  <si>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</si>
  <si>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</si>
  <si>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</si>
  <si>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</si>
  <si>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</si>
  <si>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</si>
  <si>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</si>
  <si>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</si>
  <si>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</si>
  <si>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</si>
  <si>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</si>
  <si>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</si>
  <si>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</si>
  <si>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</si>
  <si>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</si>
  <si>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</si>
  <si>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</si>
  <si>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</si>
  <si>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</si>
  <si>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</si>
  <si>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</si>
  <si>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</si>
  <si>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</si>
  <si>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</si>
  <si>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</si>
  <si>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</si>
  <si>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</si>
  <si>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</si>
  <si>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</si>
  <si>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</si>
  <si>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</si>
  <si>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</si>
  <si>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</si>
  <si>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</si>
  <si>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</si>
  <si>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</si>
  <si>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</si>
  <si>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</si>
  <si>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</si>
  <si>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</si>
  <si>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</si>
  <si>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</si>
  <si>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</si>
  <si>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</si>
  <si>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</si>
  <si>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</si>
  <si>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</si>
  <si>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</si>
  <si>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</si>
  <si>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</si>
  <si>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</si>
  <si>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</si>
  <si>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</si>
  <si>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</si>
  <si>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</si>
  <si>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</si>
  <si>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</si>
  <si>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</si>
  <si>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</si>
  <si>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</si>
  <si>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</si>
  <si>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</si>
  <si>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</si>
  <si>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</si>
  <si>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</si>
  <si>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</si>
  <si>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</si>
  <si>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</si>
  <si>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</si>
  <si>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</si>
  <si>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</si>
  <si>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</si>
  <si>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</si>
  <si>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</si>
  <si>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</si>
  <si>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</si>
  <si>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</si>
  <si>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</si>
  <si>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</si>
  <si>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</si>
  <si>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</si>
  <si>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</si>
  <si>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</si>
  <si>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</si>
  <si>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</si>
  <si>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</si>
  <si>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</si>
  <si>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</si>
  <si>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</si>
  <si>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</si>
  <si>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</si>
  <si>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</si>
  <si>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</si>
  <si>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</si>
  <si>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</si>
  <si>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</si>
  <si>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</si>
  <si>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</si>
  <si>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</si>
  <si>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</si>
  <si>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</si>
  <si>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</si>
  <si>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</si>
  <si>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</si>
  <si>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</si>
  <si>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</si>
  <si>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</si>
  <si>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</si>
  <si>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</si>
  <si>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</si>
  <si>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</si>
  <si>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</si>
  <si>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</si>
  <si>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</si>
  <si>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</si>
  <si>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</si>
  <si>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</si>
  <si>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</si>
  <si>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</si>
  <si>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</si>
  <si>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</si>
  <si>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</si>
  <si>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</si>
  <si>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</si>
  <si>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</si>
  <si>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</si>
  <si>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</si>
  <si>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</si>
  <si>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</si>
  <si>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</si>
  <si>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</si>
  <si>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</si>
  <si>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</si>
  <si>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</si>
  <si>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</si>
  <si>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</si>
  <si>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</si>
  <si>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</si>
  <si>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</si>
  <si>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</si>
  <si>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</si>
  <si>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</si>
  <si>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</si>
  <si>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</si>
  <si>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</si>
  <si>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</si>
  <si>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</si>
  <si>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</si>
  <si>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</si>
  <si>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</si>
  <si>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</si>
  <si>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</si>
  <si>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</si>
  <si>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</si>
  <si>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</si>
  <si>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</si>
  <si>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</si>
  <si>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</si>
  <si>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</si>
  <si>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</si>
  <si>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</si>
  <si>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</si>
  <si>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</si>
  <si>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</si>
  <si>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</si>
  <si>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</si>
  <si>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</si>
  <si>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</si>
  <si>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</si>
  <si>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</si>
  <si>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</si>
  <si>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</si>
  <si>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</si>
  <si>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</si>
  <si>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</si>
  <si>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</si>
  <si>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</si>
  <si>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</si>
  <si>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</si>
  <si>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</si>
  <si>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</si>
  <si>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</si>
  <si>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</si>
  <si>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</si>
  <si>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</si>
  <si>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</si>
  <si>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</si>
  <si>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</si>
  <si>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</si>
  <si>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</si>
  <si>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</si>
  <si>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</si>
  <si>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</si>
  <si>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</si>
  <si>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</si>
  <si>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</si>
  <si>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</si>
  <si>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</si>
  <si>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</si>
  <si>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</si>
  <si>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</si>
  <si>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</si>
  <si>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</si>
  <si>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</si>
  <si>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</si>
  <si>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</si>
  <si>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</si>
  <si>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</si>
  <si>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</si>
  <si>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</si>
  <si>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</si>
  <si>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</si>
  <si>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</si>
  <si>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</si>
  <si>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</si>
  <si>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</si>
  <si>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</si>
  <si>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</si>
  <si>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</si>
  <si>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</si>
  <si>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</si>
  <si>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</si>
  <si>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</si>
  <si>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</si>
  <si>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</si>
  <si>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</si>
  <si>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</si>
  <si>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</si>
  <si>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</si>
  <si>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</si>
  <si>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</si>
  <si>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</si>
  <si>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</si>
  <si>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</si>
  <si>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</si>
  <si>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</si>
  <si>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</si>
  <si>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</si>
  <si>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</si>
  <si>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</si>
  <si>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Llyswen</t>
  </si>
  <si>
    <t xml:space="preserve">This zone covers the small rural communities in and around Hay-on-Wye.  </t>
  </si>
  <si>
    <t>DYAA</t>
  </si>
  <si>
    <t>1 in 20</t>
  </si>
  <si>
    <t>1 in 40</t>
  </si>
  <si>
    <t>&gt;1:200</t>
  </si>
  <si>
    <t xml:space="preserve">Daily abstraction licence limit. </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</si>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</sst>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795300</xdr:colOff>
      <xdr:row>5</xdr:row>
      <xdr:rowOff>143651</xdr:rowOff>
    </xdr:from>
    <xdr:to>
      <xdr:col>4</xdr:col>
      <xdr:colOff>2782215</xdr:colOff>
      <xdr:row>14</xdr:row>
      <xdr:rowOff>738252</xdr:rowOff>
    </xdr:to>
    <xdr:pic>
      <xdr:nvPicPr>
        <xdr:cNvPr id="9" name="Picture 8">
          <a:extLst>
            <a:ext uri="{FF2B5EF4-FFF2-40B4-BE49-F238E27FC236}">
              <a16:creationId xmlns:a16="http://schemas.microsoft.com/office/drawing/2014/main" id="{580041C4-DAF4-4AB1-8FAA-D6DBC54043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38356" y="1554762"/>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C10" sqref="C10"/>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9" t="s">
        <v>3</v>
      </c>
      <c r="C3" s="130"/>
      <c r="D3" s="139" t="str">
        <f>'Cover sheet'!C5</f>
        <v>DCWW</v>
      </c>
      <c r="E3" s="140"/>
      <c r="F3" s="141"/>
    </row>
    <row r="4" spans="2:27" ht="16.5" thickBot="1" x14ac:dyDescent="0.35">
      <c r="B4" s="129" t="s">
        <v>5</v>
      </c>
      <c r="C4" s="130"/>
      <c r="D4" s="139" t="str">
        <f>'Cover sheet'!C6</f>
        <v>Llyswen</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3" t="s">
        <v>369</v>
      </c>
      <c r="C36" s="134"/>
      <c r="D36" s="134"/>
      <c r="E36" s="134"/>
      <c r="F36" s="134"/>
      <c r="G36" s="134"/>
      <c r="H36" s="134"/>
      <c r="I36" s="135"/>
    </row>
    <row r="37" spans="2:9" x14ac:dyDescent="0.3"/>
    <row r="38" spans="2:9" s="6" customFormat="1" ht="13.5" x14ac:dyDescent="0.25">
      <c r="B38" s="56" t="s">
        <v>21</v>
      </c>
      <c r="C38" s="136" t="s">
        <v>59</v>
      </c>
      <c r="D38" s="136"/>
      <c r="E38" s="136"/>
      <c r="F38" s="136"/>
      <c r="G38" s="136"/>
      <c r="H38" s="136"/>
      <c r="I38" s="136"/>
    </row>
    <row r="39" spans="2:9" s="6" customFormat="1" ht="42" customHeight="1" x14ac:dyDescent="0.25">
      <c r="B39" s="57">
        <v>1</v>
      </c>
      <c r="C39" s="124" t="s">
        <v>370</v>
      </c>
      <c r="D39" s="125"/>
      <c r="E39" s="125"/>
      <c r="F39" s="125"/>
      <c r="G39" s="125"/>
      <c r="H39" s="125"/>
      <c r="I39" s="125"/>
    </row>
    <row r="40" spans="2:9" s="6" customFormat="1" ht="25.5" customHeight="1" x14ac:dyDescent="0.25">
      <c r="B40" s="57">
        <v>2</v>
      </c>
      <c r="C40" s="124" t="s">
        <v>371</v>
      </c>
      <c r="D40" s="125"/>
      <c r="E40" s="125"/>
      <c r="F40" s="125"/>
      <c r="G40" s="125"/>
      <c r="H40" s="125"/>
      <c r="I40" s="125"/>
    </row>
    <row r="41" spans="2:9" s="6" customFormat="1" ht="27" customHeight="1" x14ac:dyDescent="0.25">
      <c r="B41" s="57">
        <v>3</v>
      </c>
      <c r="C41" s="124" t="s">
        <v>372</v>
      </c>
      <c r="D41" s="125"/>
      <c r="E41" s="125"/>
      <c r="F41" s="125"/>
      <c r="G41" s="125"/>
      <c r="H41" s="125"/>
      <c r="I41" s="125"/>
    </row>
    <row r="42" spans="2:9" s="6" customFormat="1" ht="40.5" customHeight="1" x14ac:dyDescent="0.25">
      <c r="B42" s="57">
        <v>4</v>
      </c>
      <c r="C42" s="124" t="s">
        <v>373</v>
      </c>
      <c r="D42" s="125"/>
      <c r="E42" s="125"/>
      <c r="F42" s="125"/>
      <c r="G42" s="125"/>
      <c r="H42" s="125"/>
      <c r="I42" s="125"/>
    </row>
    <row r="43" spans="2:9" s="6" customFormat="1" ht="40.5" customHeight="1" x14ac:dyDescent="0.25">
      <c r="B43" s="57">
        <v>5</v>
      </c>
      <c r="C43" s="124" t="s">
        <v>374</v>
      </c>
      <c r="D43" s="125"/>
      <c r="E43" s="125"/>
      <c r="F43" s="125"/>
      <c r="G43" s="125"/>
      <c r="H43" s="125"/>
      <c r="I43" s="125"/>
    </row>
    <row r="44" spans="2:9" s="6" customFormat="1" ht="50.65" customHeight="1" x14ac:dyDescent="0.25">
      <c r="B44" s="57">
        <v>6</v>
      </c>
      <c r="C44" s="124" t="s">
        <v>375</v>
      </c>
      <c r="D44" s="125"/>
      <c r="E44" s="125"/>
      <c r="F44" s="125"/>
      <c r="G44" s="125"/>
      <c r="H44" s="125"/>
      <c r="I44" s="125"/>
    </row>
    <row r="45" spans="2:9" s="6" customFormat="1" ht="27.4" customHeight="1" x14ac:dyDescent="0.25">
      <c r="B45" s="57">
        <v>7</v>
      </c>
      <c r="C45" s="124" t="s">
        <v>376</v>
      </c>
      <c r="D45" s="125"/>
      <c r="E45" s="125"/>
      <c r="F45" s="125"/>
      <c r="G45" s="125"/>
      <c r="H45" s="125"/>
      <c r="I45" s="125"/>
    </row>
    <row r="46" spans="2:9" s="6" customFormat="1" ht="37.15" customHeight="1" x14ac:dyDescent="0.25">
      <c r="B46" s="57">
        <v>8</v>
      </c>
      <c r="C46" s="124" t="s">
        <v>377</v>
      </c>
      <c r="D46" s="125"/>
      <c r="E46" s="125"/>
      <c r="F46" s="125"/>
      <c r="G46" s="125"/>
      <c r="H46" s="125"/>
      <c r="I46" s="125"/>
    </row>
    <row r="47" spans="2:9" s="6" customFormat="1" ht="31.5" customHeight="1" x14ac:dyDescent="0.25">
      <c r="B47" s="57">
        <v>9</v>
      </c>
      <c r="C47" s="124" t="s">
        <v>378</v>
      </c>
      <c r="D47" s="125"/>
      <c r="E47" s="125"/>
      <c r="F47" s="125"/>
      <c r="G47" s="125"/>
      <c r="H47" s="125"/>
      <c r="I47" s="125"/>
    </row>
    <row r="48" spans="2:9" s="6" customFormat="1" ht="28.9" customHeight="1" x14ac:dyDescent="0.25">
      <c r="B48" s="57">
        <v>10</v>
      </c>
      <c r="C48" s="124" t="s">
        <v>379</v>
      </c>
      <c r="D48" s="125"/>
      <c r="E48" s="125"/>
      <c r="F48" s="125"/>
      <c r="G48" s="125"/>
      <c r="H48" s="125"/>
      <c r="I48" s="125"/>
    </row>
    <row r="49" spans="2:9" s="6" customFormat="1" ht="33" customHeight="1" x14ac:dyDescent="0.25">
      <c r="B49" s="57">
        <v>11</v>
      </c>
      <c r="C49" s="124" t="s">
        <v>380</v>
      </c>
      <c r="D49" s="125"/>
      <c r="E49" s="125"/>
      <c r="F49" s="125"/>
      <c r="G49" s="125"/>
      <c r="H49" s="125"/>
      <c r="I49" s="125"/>
    </row>
    <row r="50" spans="2:9" s="6" customFormat="1" ht="59.65" customHeight="1" x14ac:dyDescent="0.25">
      <c r="B50" s="57">
        <v>12</v>
      </c>
      <c r="C50" s="124" t="s">
        <v>381</v>
      </c>
      <c r="D50" s="125"/>
      <c r="E50" s="125"/>
      <c r="F50" s="125"/>
      <c r="G50" s="125"/>
      <c r="H50" s="125"/>
      <c r="I50" s="125"/>
    </row>
    <row r="51" spans="2:9" s="6" customFormat="1" ht="25.5" customHeight="1" x14ac:dyDescent="0.25">
      <c r="B51" s="57">
        <v>13</v>
      </c>
      <c r="C51" s="124" t="s">
        <v>382</v>
      </c>
      <c r="D51" s="125"/>
      <c r="E51" s="125"/>
      <c r="F51" s="125"/>
      <c r="G51" s="125"/>
      <c r="H51" s="125"/>
      <c r="I51" s="125"/>
    </row>
    <row r="52" spans="2:9" s="6" customFormat="1" ht="25.9" customHeight="1" x14ac:dyDescent="0.25">
      <c r="B52" s="57">
        <v>14</v>
      </c>
      <c r="C52" s="124" t="s">
        <v>383</v>
      </c>
      <c r="D52" s="125"/>
      <c r="E52" s="125"/>
      <c r="F52" s="125"/>
      <c r="G52" s="125"/>
      <c r="H52" s="125"/>
      <c r="I52" s="125"/>
    </row>
    <row r="53" spans="2:9" s="6" customFormat="1" ht="22.9" customHeight="1" x14ac:dyDescent="0.25">
      <c r="B53" s="57">
        <v>15</v>
      </c>
      <c r="C53" s="124" t="s">
        <v>384</v>
      </c>
      <c r="D53" s="125"/>
      <c r="E53" s="125"/>
      <c r="F53" s="125"/>
      <c r="G53" s="125"/>
      <c r="H53" s="125"/>
      <c r="I53" s="125"/>
    </row>
    <row r="54" spans="2:9" s="6" customFormat="1" ht="28.9" customHeight="1" x14ac:dyDescent="0.25">
      <c r="B54" s="57">
        <v>16</v>
      </c>
      <c r="C54" s="124" t="s">
        <v>385</v>
      </c>
      <c r="D54" s="125"/>
      <c r="E54" s="125"/>
      <c r="F54" s="125"/>
      <c r="G54" s="125"/>
      <c r="H54" s="125"/>
      <c r="I54" s="125"/>
    </row>
    <row r="55" spans="2:9" s="6" customFormat="1" ht="41.65" customHeight="1" x14ac:dyDescent="0.25">
      <c r="B55" s="57">
        <v>17</v>
      </c>
      <c r="C55" s="124" t="s">
        <v>386</v>
      </c>
      <c r="D55" s="125"/>
      <c r="E55" s="125"/>
      <c r="F55" s="125"/>
      <c r="G55" s="125"/>
      <c r="H55" s="125"/>
      <c r="I55" s="125"/>
    </row>
    <row r="56" spans="2:9" s="6" customFormat="1" ht="58.5" customHeight="1" x14ac:dyDescent="0.25">
      <c r="B56" s="57">
        <v>18</v>
      </c>
      <c r="C56" s="124" t="s">
        <v>387</v>
      </c>
      <c r="D56" s="125"/>
      <c r="E56" s="125"/>
      <c r="F56" s="125"/>
      <c r="G56" s="125"/>
      <c r="H56" s="125"/>
      <c r="I56" s="125"/>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9" t="s">
        <v>3</v>
      </c>
      <c r="C3" s="130"/>
      <c r="D3" s="131" t="str">
        <f>'Cover sheet'!C5</f>
        <v>DCWW</v>
      </c>
      <c r="E3" s="131"/>
      <c r="F3" s="131"/>
      <c r="G3" s="76"/>
      <c r="H3" s="28"/>
    </row>
    <row r="4" spans="2:9" s="27" customFormat="1" ht="19.149999999999999" customHeight="1" thickBot="1" x14ac:dyDescent="0.35">
      <c r="B4" s="129" t="s">
        <v>5</v>
      </c>
      <c r="C4" s="130"/>
      <c r="D4" s="131" t="str">
        <f>'Cover sheet'!C6</f>
        <v>Llyswen</v>
      </c>
      <c r="E4" s="131"/>
      <c r="F4" s="131"/>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18" t="s">
        <v>26</v>
      </c>
      <c r="I6" s="119"/>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1</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0</v>
      </c>
    </row>
    <row r="11" spans="2:9" ht="40.15" customHeight="1" x14ac:dyDescent="0.3">
      <c r="B11" s="30">
        <v>5</v>
      </c>
      <c r="C11" s="51" t="s">
        <v>35</v>
      </c>
      <c r="D11" s="51" t="s">
        <v>28</v>
      </c>
      <c r="E11" s="69" t="s">
        <v>33</v>
      </c>
      <c r="F11" s="30">
        <v>0</v>
      </c>
      <c r="G11" s="71"/>
      <c r="H11" s="104">
        <v>1</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0" t="s">
        <v>57</v>
      </c>
      <c r="C33" s="121"/>
      <c r="D33" s="121"/>
      <c r="E33" s="121"/>
      <c r="F33" s="122"/>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3" t="s">
        <v>59</v>
      </c>
      <c r="D35" s="123"/>
      <c r="E35" s="123"/>
      <c r="F35" s="123"/>
      <c r="G35" s="79"/>
      <c r="H35" s="62"/>
      <c r="I35" s="62"/>
      <c r="J35" s="62"/>
      <c r="K35" s="62"/>
    </row>
    <row r="36" spans="1:11" s="64" customFormat="1" ht="73.150000000000006" customHeight="1" x14ac:dyDescent="0.25">
      <c r="A36" s="6"/>
      <c r="B36" s="57">
        <v>1</v>
      </c>
      <c r="C36" s="126" t="s">
        <v>60</v>
      </c>
      <c r="D36" s="127"/>
      <c r="E36" s="127"/>
      <c r="F36" s="128"/>
      <c r="G36" s="80"/>
      <c r="H36" s="63"/>
      <c r="I36" s="63"/>
      <c r="J36" s="63"/>
    </row>
    <row r="37" spans="1:11" s="64" customFormat="1" ht="57" customHeight="1" x14ac:dyDescent="0.25">
      <c r="A37" s="6"/>
      <c r="B37" s="57">
        <v>2</v>
      </c>
      <c r="C37" s="124" t="s">
        <v>61</v>
      </c>
      <c r="D37" s="124"/>
      <c r="E37" s="124"/>
      <c r="F37" s="124"/>
      <c r="G37" s="80"/>
    </row>
    <row r="38" spans="1:11" s="64" customFormat="1" ht="40.15" customHeight="1" x14ac:dyDescent="0.25">
      <c r="A38" s="6"/>
      <c r="B38" s="57">
        <v>3</v>
      </c>
      <c r="C38" s="124" t="s">
        <v>62</v>
      </c>
      <c r="D38" s="124"/>
      <c r="E38" s="124"/>
      <c r="F38" s="124"/>
      <c r="G38" s="80"/>
    </row>
    <row r="39" spans="1:11" s="64" customFormat="1" ht="40.15" customHeight="1" x14ac:dyDescent="0.25">
      <c r="A39" s="6"/>
      <c r="B39" s="57">
        <v>4</v>
      </c>
      <c r="C39" s="124" t="s">
        <v>63</v>
      </c>
      <c r="D39" s="124"/>
      <c r="E39" s="124"/>
      <c r="F39" s="124"/>
      <c r="G39" s="80"/>
    </row>
    <row r="40" spans="1:11" s="64" customFormat="1" ht="40.15" customHeight="1" x14ac:dyDescent="0.25">
      <c r="A40" s="6"/>
      <c r="B40" s="57">
        <v>5</v>
      </c>
      <c r="C40" s="124" t="s">
        <v>64</v>
      </c>
      <c r="D40" s="124"/>
      <c r="E40" s="124"/>
      <c r="F40" s="124"/>
      <c r="G40" s="80"/>
    </row>
    <row r="41" spans="1:11" s="64" customFormat="1" ht="40.15" customHeight="1" x14ac:dyDescent="0.25">
      <c r="A41" s="6"/>
      <c r="B41" s="57">
        <v>6</v>
      </c>
      <c r="C41" s="124" t="s">
        <v>65</v>
      </c>
      <c r="D41" s="124"/>
      <c r="E41" s="124"/>
      <c r="F41" s="124"/>
      <c r="G41" s="80"/>
    </row>
    <row r="42" spans="1:11" s="64" customFormat="1" ht="60" customHeight="1" x14ac:dyDescent="0.25">
      <c r="A42" s="6"/>
      <c r="B42" s="57">
        <v>7</v>
      </c>
      <c r="C42" s="124" t="s">
        <v>66</v>
      </c>
      <c r="D42" s="124"/>
      <c r="E42" s="124"/>
      <c r="F42" s="124"/>
      <c r="G42" s="80"/>
    </row>
    <row r="43" spans="1:11" s="64" customFormat="1" ht="66" customHeight="1" x14ac:dyDescent="0.25">
      <c r="A43" s="6"/>
      <c r="B43" s="57">
        <v>8</v>
      </c>
      <c r="C43" s="124" t="s">
        <v>67</v>
      </c>
      <c r="D43" s="124"/>
      <c r="E43" s="124"/>
      <c r="F43" s="124"/>
      <c r="G43" s="80"/>
    </row>
    <row r="44" spans="1:11" s="64" customFormat="1" ht="49.5" customHeight="1" x14ac:dyDescent="0.25">
      <c r="A44" s="6"/>
      <c r="B44" s="57">
        <v>9</v>
      </c>
      <c r="C44" s="124" t="s">
        <v>68</v>
      </c>
      <c r="D44" s="124"/>
      <c r="E44" s="124"/>
      <c r="F44" s="124"/>
      <c r="G44" s="80"/>
    </row>
    <row r="45" spans="1:11" s="64" customFormat="1" ht="47.65" customHeight="1" x14ac:dyDescent="0.25">
      <c r="A45" s="6"/>
      <c r="B45" s="57">
        <v>10</v>
      </c>
      <c r="C45" s="125" t="s">
        <v>69</v>
      </c>
      <c r="D45" s="125"/>
      <c r="E45" s="125"/>
      <c r="F45" s="125"/>
      <c r="G45" s="81"/>
    </row>
    <row r="46" spans="1:11" s="64" customFormat="1" ht="77.650000000000006" customHeight="1" x14ac:dyDescent="0.25">
      <c r="A46" s="6"/>
      <c r="B46" s="57">
        <v>11</v>
      </c>
      <c r="C46" s="125" t="s">
        <v>70</v>
      </c>
      <c r="D46" s="125"/>
      <c r="E46" s="125"/>
      <c r="F46" s="125"/>
      <c r="G46" s="81"/>
    </row>
    <row r="47" spans="1:11" s="64" customFormat="1" ht="40.15" customHeight="1" x14ac:dyDescent="0.25">
      <c r="A47" s="6"/>
      <c r="B47" s="57">
        <v>12</v>
      </c>
      <c r="C47" s="125" t="s">
        <v>71</v>
      </c>
      <c r="D47" s="125"/>
      <c r="E47" s="125"/>
      <c r="F47" s="125"/>
      <c r="G47" s="81"/>
    </row>
    <row r="48" spans="1:11" s="64" customFormat="1" ht="40.15" customHeight="1" x14ac:dyDescent="0.25">
      <c r="A48" s="6"/>
      <c r="B48" s="57">
        <v>13</v>
      </c>
      <c r="C48" s="125" t="s">
        <v>72</v>
      </c>
      <c r="D48" s="125"/>
      <c r="E48" s="125"/>
      <c r="F48" s="125"/>
      <c r="G48" s="81"/>
    </row>
    <row r="49" spans="1:7" s="64" customFormat="1" ht="47.65" customHeight="1" x14ac:dyDescent="0.25">
      <c r="A49" s="6"/>
      <c r="B49" s="57">
        <v>14</v>
      </c>
      <c r="C49" s="125" t="s">
        <v>73</v>
      </c>
      <c r="D49" s="125"/>
      <c r="E49" s="125"/>
      <c r="F49" s="125"/>
      <c r="G49" s="81"/>
    </row>
    <row r="50" spans="1:7" s="64" customFormat="1" ht="91.15" customHeight="1" x14ac:dyDescent="0.25">
      <c r="A50" s="6"/>
      <c r="B50" s="57">
        <v>15</v>
      </c>
      <c r="C50" s="125" t="s">
        <v>74</v>
      </c>
      <c r="D50" s="125"/>
      <c r="E50" s="125"/>
      <c r="F50" s="125"/>
      <c r="G50" s="81"/>
    </row>
    <row r="51" spans="1:7" s="64" customFormat="1" ht="149.65" customHeight="1" x14ac:dyDescent="0.25">
      <c r="A51" s="6"/>
      <c r="B51" s="57">
        <v>16</v>
      </c>
      <c r="C51" s="125" t="s">
        <v>75</v>
      </c>
      <c r="D51" s="125"/>
      <c r="E51" s="125"/>
      <c r="F51" s="125"/>
      <c r="G51" s="81"/>
    </row>
    <row r="52" spans="1:7" x14ac:dyDescent="0.3"/>
    <row r="53" spans="1:7" x14ac:dyDescent="0.3">
      <c r="B53" s="120" t="s">
        <v>76</v>
      </c>
      <c r="C53" s="121"/>
      <c r="D53" s="121"/>
      <c r="E53" s="121"/>
      <c r="F53" s="122"/>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9"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9" t="s">
        <v>5</v>
      </c>
      <c r="C4" s="142"/>
      <c r="D4" s="139" t="str">
        <f>'Cover sheet'!C6</f>
        <v>Llyswen</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4.3899999999999997</v>
      </c>
      <c r="I7" s="108">
        <v>4.3899999999999997</v>
      </c>
      <c r="J7" s="108">
        <v>4.3899999999999997</v>
      </c>
      <c r="K7" s="108">
        <v>4.3899999999999997</v>
      </c>
      <c r="L7" s="108">
        <v>4.3899999999999997</v>
      </c>
      <c r="M7" s="108">
        <v>4.3899999999999997</v>
      </c>
      <c r="N7" s="108">
        <v>4.3899999999999997</v>
      </c>
      <c r="O7" s="108">
        <v>4.3899999999999997</v>
      </c>
      <c r="P7" s="108">
        <v>4.3899999999999997</v>
      </c>
      <c r="Q7" s="108">
        <v>4.3899999999999997</v>
      </c>
      <c r="R7" s="108">
        <v>4.3899999999999997</v>
      </c>
      <c r="S7" s="108">
        <v>4.3899999999999997</v>
      </c>
      <c r="T7" s="108">
        <v>4.3899999999999997</v>
      </c>
      <c r="U7" s="108">
        <v>4.3899999999999997</v>
      </c>
      <c r="V7" s="108">
        <v>4.3899999999999997</v>
      </c>
      <c r="W7" s="108">
        <v>4.3899999999999997</v>
      </c>
      <c r="X7" s="108">
        <v>4.3899999999999997</v>
      </c>
      <c r="Y7" s="108">
        <v>4.3899999999999997</v>
      </c>
      <c r="Z7" s="108">
        <v>4.3899999999999997</v>
      </c>
      <c r="AA7" s="108">
        <v>4.3899999999999997</v>
      </c>
      <c r="AB7" s="108">
        <v>4.3899999999999997</v>
      </c>
      <c r="AC7" s="108">
        <v>4.3899999999999997</v>
      </c>
      <c r="AD7" s="108">
        <v>4.3899999999999997</v>
      </c>
      <c r="AE7" s="108">
        <v>4.3899999999999997</v>
      </c>
      <c r="AF7" s="108">
        <v>4.3899999999999997</v>
      </c>
      <c r="AG7" s="108">
        <v>4.3899999999999997</v>
      </c>
      <c r="AH7" s="108">
        <v>4.3899999999999997</v>
      </c>
      <c r="AI7" s="108">
        <v>4.3899999999999997</v>
      </c>
      <c r="AJ7" s="108">
        <v>4.3899999999999997</v>
      </c>
      <c r="AK7" s="108">
        <v>4.3899999999999997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0.10124120317820659</v>
      </c>
      <c r="I11" s="108">
        <v>0.1478134422587925</v>
      </c>
      <c r="J11" s="108">
        <v>0.46225292226762482</v>
      </c>
      <c r="K11" s="108">
        <v>0.46225292226762482</v>
      </c>
      <c r="L11" s="108">
        <v>0.46225292226762482</v>
      </c>
      <c r="M11" s="108">
        <v>0.46225292226762482</v>
      </c>
      <c r="N11" s="108">
        <v>0.46225292226762482</v>
      </c>
      <c r="O11" s="108">
        <v>0.46225292226762482</v>
      </c>
      <c r="P11" s="108">
        <v>0.46225292226762482</v>
      </c>
      <c r="Q11" s="108">
        <v>0.46225292226762482</v>
      </c>
      <c r="R11" s="108">
        <v>0.46225292226762482</v>
      </c>
      <c r="S11" s="108">
        <v>0.46225292226762482</v>
      </c>
      <c r="T11" s="108">
        <v>0.46225292226762482</v>
      </c>
      <c r="U11" s="108">
        <v>0.46225292226762482</v>
      </c>
      <c r="V11" s="108">
        <v>0.46225292226762482</v>
      </c>
      <c r="W11" s="108">
        <v>0.46225292226762482</v>
      </c>
      <c r="X11" s="108">
        <v>0.46225292226762482</v>
      </c>
      <c r="Y11" s="108">
        <v>0.46225292226762482</v>
      </c>
      <c r="Z11" s="108">
        <v>0.46225292226762482</v>
      </c>
      <c r="AA11" s="108">
        <v>0.46225292226762482</v>
      </c>
      <c r="AB11" s="108">
        <v>0.46225292226762482</v>
      </c>
      <c r="AC11" s="108">
        <v>0.46225292226762482</v>
      </c>
      <c r="AD11" s="108">
        <v>0.46225292226762482</v>
      </c>
      <c r="AE11" s="108">
        <v>0.46225292226762482</v>
      </c>
      <c r="AF11" s="108">
        <v>0.46225292226762482</v>
      </c>
      <c r="AG11" s="108">
        <v>0.46225292226762482</v>
      </c>
      <c r="AH11" s="108">
        <v>0.46225292226762482</v>
      </c>
      <c r="AI11" s="108">
        <v>0.46225292226762482</v>
      </c>
      <c r="AJ11" s="108">
        <v>0.46225292226762482</v>
      </c>
      <c r="AK11" s="108">
        <v>0.46225292226762482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3.2164198554663799E-2</v>
      </c>
      <c r="I12" s="108">
        <v>3.6219013077374212E-2</v>
      </c>
      <c r="J12" s="108">
        <v>9.7467909652193166E-2</v>
      </c>
      <c r="K12" s="108">
        <v>9.7467909652193166E-2</v>
      </c>
      <c r="L12" s="108">
        <v>9.7467909652193166E-2</v>
      </c>
      <c r="M12" s="108">
        <v>9.7467909652193166E-2</v>
      </c>
      <c r="N12" s="108">
        <v>9.7467909652193166E-2</v>
      </c>
      <c r="O12" s="108">
        <v>9.7467909652193166E-2</v>
      </c>
      <c r="P12" s="108">
        <v>9.7467909652193166E-2</v>
      </c>
      <c r="Q12" s="108">
        <v>9.7467909652193166E-2</v>
      </c>
      <c r="R12" s="108">
        <v>9.7467909652193166E-2</v>
      </c>
      <c r="S12" s="108">
        <v>9.7467909652193166E-2</v>
      </c>
      <c r="T12" s="108">
        <v>9.7467909652193166E-2</v>
      </c>
      <c r="U12" s="108">
        <v>9.7467909652193166E-2</v>
      </c>
      <c r="V12" s="108">
        <v>9.7467909652193166E-2</v>
      </c>
      <c r="W12" s="108">
        <v>9.7467909652193166E-2</v>
      </c>
      <c r="X12" s="108">
        <v>9.7467909652193166E-2</v>
      </c>
      <c r="Y12" s="108">
        <v>9.7467909652193166E-2</v>
      </c>
      <c r="Z12" s="108">
        <v>9.7467909652193166E-2</v>
      </c>
      <c r="AA12" s="108">
        <v>9.7467909652193166E-2</v>
      </c>
      <c r="AB12" s="108">
        <v>9.7467909652193166E-2</v>
      </c>
      <c r="AC12" s="108">
        <v>9.7467909652193166E-2</v>
      </c>
      <c r="AD12" s="108">
        <v>9.7467909652193166E-2</v>
      </c>
      <c r="AE12" s="108">
        <v>9.7467909652193166E-2</v>
      </c>
      <c r="AF12" s="108">
        <v>9.7467909652193166E-2</v>
      </c>
      <c r="AG12" s="108">
        <v>9.7467909652193166E-2</v>
      </c>
      <c r="AH12" s="108">
        <v>9.7467909652193166E-2</v>
      </c>
      <c r="AI12" s="108">
        <v>9.7467909652193166E-2</v>
      </c>
      <c r="AJ12" s="108">
        <v>9.7467909652193166E-2</v>
      </c>
      <c r="AK12" s="108">
        <v>9.7467909652193166E-2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3" t="s">
        <v>187</v>
      </c>
      <c r="C24" s="134"/>
      <c r="D24" s="134"/>
      <c r="E24" s="134"/>
      <c r="F24" s="134"/>
      <c r="G24" s="134"/>
      <c r="H24" s="134"/>
      <c r="I24" s="135"/>
    </row>
    <row r="25" spans="2:9" x14ac:dyDescent="0.3"/>
    <row r="26" spans="2:9" s="6" customFormat="1" ht="13.5" x14ac:dyDescent="0.25">
      <c r="B26" s="56" t="s">
        <v>21</v>
      </c>
      <c r="C26" s="136" t="s">
        <v>59</v>
      </c>
      <c r="D26" s="136"/>
      <c r="E26" s="136"/>
      <c r="F26" s="136"/>
      <c r="G26" s="136"/>
      <c r="H26" s="136"/>
      <c r="I26" s="136"/>
    </row>
    <row r="27" spans="2:9" s="6" customFormat="1" ht="76.150000000000006" customHeight="1" x14ac:dyDescent="0.25">
      <c r="B27" s="57">
        <v>1</v>
      </c>
      <c r="C27" s="137" t="s">
        <v>188</v>
      </c>
      <c r="D27" s="138"/>
      <c r="E27" s="138"/>
      <c r="F27" s="138"/>
      <c r="G27" s="138"/>
      <c r="H27" s="138"/>
      <c r="I27" s="138"/>
    </row>
    <row r="28" spans="2:9" s="6" customFormat="1" ht="55.9" customHeight="1" x14ac:dyDescent="0.25">
      <c r="B28" s="57">
        <f>B27+1</f>
        <v>2</v>
      </c>
      <c r="C28" s="137" t="s">
        <v>189</v>
      </c>
      <c r="D28" s="138"/>
      <c r="E28" s="138"/>
      <c r="F28" s="138"/>
      <c r="G28" s="138"/>
      <c r="H28" s="138"/>
      <c r="I28" s="138"/>
    </row>
    <row r="29" spans="2:9" s="6" customFormat="1" ht="58.15" customHeight="1" x14ac:dyDescent="0.25">
      <c r="B29" s="57">
        <f t="shared" ref="B29:B32" si="1">B28+1</f>
        <v>3</v>
      </c>
      <c r="C29" s="137" t="s">
        <v>190</v>
      </c>
      <c r="D29" s="138"/>
      <c r="E29" s="138"/>
      <c r="F29" s="138"/>
      <c r="G29" s="138"/>
      <c r="H29" s="138"/>
      <c r="I29" s="138"/>
    </row>
    <row r="30" spans="2:9" s="6" customFormat="1" ht="41.65" customHeight="1" x14ac:dyDescent="0.25">
      <c r="B30" s="57">
        <f t="shared" si="1"/>
        <v>4</v>
      </c>
      <c r="C30" s="137" t="s">
        <v>191</v>
      </c>
      <c r="D30" s="138"/>
      <c r="E30" s="138"/>
      <c r="F30" s="138"/>
      <c r="G30" s="138"/>
      <c r="H30" s="138"/>
      <c r="I30" s="138"/>
    </row>
    <row r="31" spans="2:9" s="6" customFormat="1" ht="94.9" customHeight="1" x14ac:dyDescent="0.25">
      <c r="B31" s="57">
        <f t="shared" si="1"/>
        <v>5</v>
      </c>
      <c r="C31" s="137" t="s">
        <v>192</v>
      </c>
      <c r="D31" s="138"/>
      <c r="E31" s="138"/>
      <c r="F31" s="138"/>
      <c r="G31" s="138"/>
      <c r="H31" s="138"/>
      <c r="I31" s="138"/>
    </row>
    <row r="32" spans="2:9" s="6" customFormat="1" ht="82.5" customHeight="1" x14ac:dyDescent="0.25">
      <c r="B32" s="57">
        <f t="shared" si="1"/>
        <v>6</v>
      </c>
      <c r="C32" s="137" t="s">
        <v>193</v>
      </c>
      <c r="D32" s="138"/>
      <c r="E32" s="138"/>
      <c r="F32" s="138"/>
      <c r="G32" s="138"/>
      <c r="H32" s="138"/>
      <c r="I32" s="138"/>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9"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Llyswen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0.40453639879038472</v>
      </c>
      <c r="I7" s="106">
        <v>0.50160306133740684</v>
      </c>
      <c r="J7" s="106">
        <v>0.48920849366243907</v>
      </c>
      <c r="K7" s="106">
        <v>0.48557908272210809</v>
      </c>
      <c r="L7" s="106">
        <v>0.48517862585340477</v>
      </c>
      <c r="M7" s="106">
        <v>0.48476857794351697</v>
      </c>
      <c r="N7" s="106">
        <v>0.48445757653680527</v>
      </c>
      <c r="O7" s="106">
        <v>0.48415051105072704</v>
      </c>
      <c r="P7" s="106">
        <v>0.48384412546490413</v>
      </c>
      <c r="Q7" s="106">
        <v>0.48353979745332593</v>
      </c>
      <c r="R7" s="106">
        <v>0.48323716561540059</v>
      </c>
      <c r="S7" s="106">
        <v>0.48293557825221051</v>
      </c>
      <c r="T7" s="106">
        <v>0.48263519334758631</v>
      </c>
      <c r="U7" s="106">
        <v>0.48233580675390642</v>
      </c>
      <c r="V7" s="106">
        <v>0.48203711455139381</v>
      </c>
      <c r="W7" s="106">
        <v>0.48173903767856974</v>
      </c>
      <c r="X7" s="106">
        <v>0.48146445878895172</v>
      </c>
      <c r="Y7" s="106">
        <v>0.48119041936040324</v>
      </c>
      <c r="Z7" s="106">
        <v>0.48091666179115122</v>
      </c>
      <c r="AA7" s="106">
        <v>0.48064311705354001</v>
      </c>
      <c r="AB7" s="106">
        <v>0.48036956775391398</v>
      </c>
      <c r="AC7" s="106">
        <v>0.48009501680606015</v>
      </c>
      <c r="AD7" s="106">
        <v>0.47982063976630585</v>
      </c>
      <c r="AE7" s="106">
        <v>0.47954625717975863</v>
      </c>
      <c r="AF7" s="106">
        <v>0.47927178434072681</v>
      </c>
      <c r="AG7" s="106">
        <v>0.47899706894435906</v>
      </c>
      <c r="AH7" s="106">
        <v>0.47875125839736038</v>
      </c>
      <c r="AI7" s="106">
        <v>0.47850526179814168</v>
      </c>
      <c r="AJ7" s="106">
        <v>0.47825908565650421</v>
      </c>
      <c r="AK7" s="106">
        <v>0.47801271823773256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1.9376203476380444E-2</v>
      </c>
      <c r="I8" s="106">
        <v>2.58559748207088E-2</v>
      </c>
      <c r="J8" s="106">
        <v>1.572981472406829E-2</v>
      </c>
      <c r="K8" s="106">
        <v>1.5322810128229978E-2</v>
      </c>
      <c r="L8" s="106">
        <v>1.4928309923432496E-2</v>
      </c>
      <c r="M8" s="106">
        <v>1.4545775239896065E-2</v>
      </c>
      <c r="N8" s="106">
        <v>1.4176045769762485E-2</v>
      </c>
      <c r="O8" s="106">
        <v>1.3817808393313038E-2</v>
      </c>
      <c r="P8" s="106">
        <v>1.3470696969749211E-2</v>
      </c>
      <c r="Q8" s="106">
        <v>1.3134414370178756E-2</v>
      </c>
      <c r="R8" s="106">
        <v>1.2808641605235576E-2</v>
      </c>
      <c r="S8" s="106">
        <v>1.2493060881342727E-2</v>
      </c>
      <c r="T8" s="106">
        <v>1.2187370911736939E-2</v>
      </c>
      <c r="U8" s="106">
        <v>1.1891271836749607E-2</v>
      </c>
      <c r="V8" s="106">
        <v>1.1604469416466659E-2</v>
      </c>
      <c r="W8" s="106">
        <v>1.1326679307707258E-2</v>
      </c>
      <c r="X8" s="106">
        <v>1.1057623203855482E-2</v>
      </c>
      <c r="Y8" s="106">
        <v>1.0797032966203098E-2</v>
      </c>
      <c r="Z8" s="106">
        <v>1.0544644053133358E-2</v>
      </c>
      <c r="AA8" s="106">
        <v>1.0300201447577963E-2</v>
      </c>
      <c r="AB8" s="106">
        <v>1.0063455821207106E-2</v>
      </c>
      <c r="AC8" s="106">
        <v>9.8341571367319622E-3</v>
      </c>
      <c r="AD8" s="106">
        <v>9.6120850798587058E-3</v>
      </c>
      <c r="AE8" s="106">
        <v>9.3970118106671274E-3</v>
      </c>
      <c r="AF8" s="106">
        <v>9.1887172941224789E-3</v>
      </c>
      <c r="AG8" s="106">
        <v>8.9869875182972854E-3</v>
      </c>
      <c r="AH8" s="106">
        <v>8.7916151923054728E-3</v>
      </c>
      <c r="AI8" s="106">
        <v>8.6024014581382573E-3</v>
      </c>
      <c r="AJ8" s="106">
        <v>8.4191527373789782E-3</v>
      </c>
      <c r="AK8" s="106">
        <v>8.2416812424398172E-3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0.53937731121846799</v>
      </c>
      <c r="I9" s="106">
        <v>0.55189170443315771</v>
      </c>
      <c r="J9" s="106">
        <v>0.48861405277064823</v>
      </c>
      <c r="K9" s="106">
        <v>0.51549805721079578</v>
      </c>
      <c r="L9" s="106">
        <v>0.54030004583645441</v>
      </c>
      <c r="M9" s="106">
        <v>0.55955108818530741</v>
      </c>
      <c r="N9" s="106">
        <v>0.57372880697332906</v>
      </c>
      <c r="O9" s="106">
        <v>0.58596608771083647</v>
      </c>
      <c r="P9" s="106">
        <v>0.59955339525534102</v>
      </c>
      <c r="Q9" s="106">
        <v>0.6131424295847635</v>
      </c>
      <c r="R9" s="106">
        <v>0.62680122068103328</v>
      </c>
      <c r="S9" s="106">
        <v>0.64037953525927793</v>
      </c>
      <c r="T9" s="106">
        <v>0.65390517349120991</v>
      </c>
      <c r="U9" s="106">
        <v>0.66739989476232786</v>
      </c>
      <c r="V9" s="106">
        <v>0.68094630765759412</v>
      </c>
      <c r="W9" s="106">
        <v>0.69445138565504616</v>
      </c>
      <c r="X9" s="106">
        <v>0.70787108740676685</v>
      </c>
      <c r="Y9" s="106">
        <v>0.72099468990568216</v>
      </c>
      <c r="Z9" s="106">
        <v>0.73393233909841205</v>
      </c>
      <c r="AA9" s="106">
        <v>0.74676087729366813</v>
      </c>
      <c r="AB9" s="106">
        <v>0.75960580891449048</v>
      </c>
      <c r="AC9" s="106">
        <v>0.773090180813928</v>
      </c>
      <c r="AD9" s="106">
        <v>0.78616390018081217</v>
      </c>
      <c r="AE9" s="106">
        <v>0.79891729441894055</v>
      </c>
      <c r="AF9" s="106">
        <v>0.81153897148052556</v>
      </c>
      <c r="AG9" s="106">
        <v>0.82419103886878964</v>
      </c>
      <c r="AH9" s="106">
        <v>0.8369664641761756</v>
      </c>
      <c r="AI9" s="106">
        <v>0.8497160157520226</v>
      </c>
      <c r="AJ9" s="106">
        <v>0.8623652736980103</v>
      </c>
      <c r="AK9" s="106">
        <v>0.87488215918105094</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0.91451840299337439</v>
      </c>
      <c r="I10" s="106">
        <v>0.80398471076020517</v>
      </c>
      <c r="J10" s="106">
        <v>0.58548224473614907</v>
      </c>
      <c r="K10" s="106">
        <v>0.5691133900376224</v>
      </c>
      <c r="L10" s="106">
        <v>0.55308166270578374</v>
      </c>
      <c r="M10" s="106">
        <v>0.53742524657706559</v>
      </c>
      <c r="N10" s="106">
        <v>0.52284060820752687</v>
      </c>
      <c r="O10" s="106">
        <v>0.5088660412660978</v>
      </c>
      <c r="P10" s="106">
        <v>0.49583118284179728</v>
      </c>
      <c r="Q10" s="106">
        <v>0.48314079376342972</v>
      </c>
      <c r="R10" s="106">
        <v>0.47076083538205982</v>
      </c>
      <c r="S10" s="106">
        <v>0.45901879919434224</v>
      </c>
      <c r="T10" s="106">
        <v>0.44757559534155839</v>
      </c>
      <c r="U10" s="106">
        <v>0.43639924800499891</v>
      </c>
      <c r="V10" s="106">
        <v>0.42551684853158178</v>
      </c>
      <c r="W10" s="106">
        <v>0.41490361890415256</v>
      </c>
      <c r="X10" s="106">
        <v>0.40460753535752286</v>
      </c>
      <c r="Y10" s="106">
        <v>0.39457361376942379</v>
      </c>
      <c r="Z10" s="106">
        <v>0.38483588223536513</v>
      </c>
      <c r="AA10" s="106">
        <v>0.37533552972220258</v>
      </c>
      <c r="AB10" s="106">
        <v>0.36609193205511203</v>
      </c>
      <c r="AC10" s="106">
        <v>0.35741057222433892</v>
      </c>
      <c r="AD10" s="106">
        <v>0.34895670038024212</v>
      </c>
      <c r="AE10" s="106">
        <v>0.34075562760815842</v>
      </c>
      <c r="AF10" s="106">
        <v>0.33274444722479407</v>
      </c>
      <c r="AG10" s="106">
        <v>0.3249133805419861</v>
      </c>
      <c r="AH10" s="106">
        <v>0.31729102114436375</v>
      </c>
      <c r="AI10" s="106">
        <v>0.30984104560195447</v>
      </c>
      <c r="AJ10" s="106">
        <v>0.30256447605807896</v>
      </c>
      <c r="AK10" s="106">
        <v>0.29546158921773097</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134.74869370181344</v>
      </c>
      <c r="I11" s="106">
        <v>131.0643889491611</v>
      </c>
      <c r="J11" s="106">
        <v>114.51534705224338</v>
      </c>
      <c r="K11" s="106">
        <v>115.21137341684539</v>
      </c>
      <c r="L11" s="106">
        <v>115.96550912778656</v>
      </c>
      <c r="M11" s="106">
        <v>116.45237384178814</v>
      </c>
      <c r="N11" s="106">
        <v>116.50021379240664</v>
      </c>
      <c r="O11" s="106">
        <v>116.24203790725262</v>
      </c>
      <c r="P11" s="106">
        <v>116.27692389862227</v>
      </c>
      <c r="Q11" s="106">
        <v>116.31628494644137</v>
      </c>
      <c r="R11" s="106">
        <v>116.38888086345017</v>
      </c>
      <c r="S11" s="106">
        <v>116.47286354824047</v>
      </c>
      <c r="T11" s="106">
        <v>116.56544791956613</v>
      </c>
      <c r="U11" s="106">
        <v>116.67150146390402</v>
      </c>
      <c r="V11" s="106">
        <v>116.81337517713474</v>
      </c>
      <c r="W11" s="106">
        <v>116.9774447992492</v>
      </c>
      <c r="X11" s="106">
        <v>117.16162595420126</v>
      </c>
      <c r="Y11" s="106">
        <v>117.32961702589689</v>
      </c>
      <c r="Z11" s="106">
        <v>117.47913798073156</v>
      </c>
      <c r="AA11" s="106">
        <v>117.64389050204753</v>
      </c>
      <c r="AB11" s="106">
        <v>117.834738243255</v>
      </c>
      <c r="AC11" s="106">
        <v>118.17072536979599</v>
      </c>
      <c r="AD11" s="106">
        <v>118.4625530030287</v>
      </c>
      <c r="AE11" s="106">
        <v>118.69453356004244</v>
      </c>
      <c r="AF11" s="106">
        <v>118.93977128520518</v>
      </c>
      <c r="AG11" s="106">
        <v>119.21799726853926</v>
      </c>
      <c r="AH11" s="106">
        <v>119.52199989531262</v>
      </c>
      <c r="AI11" s="106">
        <v>119.84289189531212</v>
      </c>
      <c r="AJ11" s="106">
        <v>120.15430943816651</v>
      </c>
      <c r="AK11" s="106">
        <v>120.46068230490812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239.37560287764865</v>
      </c>
      <c r="I12" s="112">
        <v>207.92600121670856</v>
      </c>
      <c r="J12" s="112">
        <v>150.22478530340766</v>
      </c>
      <c r="K12" s="112">
        <v>150.21154009625729</v>
      </c>
      <c r="L12" s="112">
        <v>150.26020340919098</v>
      </c>
      <c r="M12" s="112">
        <v>150.25999867508781</v>
      </c>
      <c r="N12" s="112">
        <v>150.25507269101738</v>
      </c>
      <c r="O12" s="112">
        <v>150.1747878754218</v>
      </c>
      <c r="P12" s="112">
        <v>150.27425151886544</v>
      </c>
      <c r="Q12" s="112">
        <v>150.37931922384323</v>
      </c>
      <c r="R12" s="112">
        <v>150.49588818929118</v>
      </c>
      <c r="S12" s="112">
        <v>150.72898476545024</v>
      </c>
      <c r="T12" s="112">
        <v>150.96777495142885</v>
      </c>
      <c r="U12" s="112">
        <v>151.20665056116303</v>
      </c>
      <c r="V12" s="112">
        <v>151.46225888237527</v>
      </c>
      <c r="W12" s="112">
        <v>151.72477313285125</v>
      </c>
      <c r="X12" s="112">
        <v>152.0086455352714</v>
      </c>
      <c r="Y12" s="112">
        <v>152.28760811254807</v>
      </c>
      <c r="Z12" s="112">
        <v>152.57173496022423</v>
      </c>
      <c r="AA12" s="112">
        <v>152.85874106124149</v>
      </c>
      <c r="AB12" s="112">
        <v>153.15894089089863</v>
      </c>
      <c r="AC12" s="112">
        <v>153.60775592563354</v>
      </c>
      <c r="AD12" s="112">
        <v>154.04695329436822</v>
      </c>
      <c r="AE12" s="112">
        <v>154.48223593481993</v>
      </c>
      <c r="AF12" s="112">
        <v>154.91907982433599</v>
      </c>
      <c r="AG12" s="112">
        <v>155.36080475691051</v>
      </c>
      <c r="AH12" s="112">
        <v>155.81613926258902</v>
      </c>
      <c r="AI12" s="112">
        <v>156.26996825338733</v>
      </c>
      <c r="AJ12" s="112">
        <v>156.7155386699848</v>
      </c>
      <c r="AK12" s="112">
        <v>157.15258784593112</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185.84241652522124</v>
      </c>
      <c r="I13" s="112">
        <v>167.85778335604633</v>
      </c>
      <c r="J13" s="112">
        <v>131.56214806996212</v>
      </c>
      <c r="K13" s="112">
        <v>131.25940898023899</v>
      </c>
      <c r="L13" s="112">
        <v>131.10139056182373</v>
      </c>
      <c r="M13" s="112">
        <v>130.87889828772589</v>
      </c>
      <c r="N13" s="112">
        <v>130.47580978137537</v>
      </c>
      <c r="O13" s="112">
        <v>129.88248322888495</v>
      </c>
      <c r="P13" s="112">
        <v>129.54296211699349</v>
      </c>
      <c r="Q13" s="112">
        <v>129.21541707295287</v>
      </c>
      <c r="R13" s="112">
        <v>128.92066026775447</v>
      </c>
      <c r="S13" s="112">
        <v>128.68354268089251</v>
      </c>
      <c r="T13" s="112">
        <v>128.46038846751557</v>
      </c>
      <c r="U13" s="112">
        <v>128.25262358219416</v>
      </c>
      <c r="V13" s="112">
        <v>128.08148228992079</v>
      </c>
      <c r="W13" s="112">
        <v>127.93547748569885</v>
      </c>
      <c r="X13" s="112">
        <v>127.81859439962562</v>
      </c>
      <c r="Y13" s="112">
        <v>127.69765806070922</v>
      </c>
      <c r="Z13" s="112">
        <v>127.57245147367379</v>
      </c>
      <c r="AA13" s="112">
        <v>127.46635931207885</v>
      </c>
      <c r="AB13" s="112">
        <v>127.38978891416065</v>
      </c>
      <c r="AC13" s="112">
        <v>127.4676820136479</v>
      </c>
      <c r="AD13" s="112">
        <v>127.5179477837065</v>
      </c>
      <c r="AE13" s="112">
        <v>127.52783528642198</v>
      </c>
      <c r="AF13" s="112">
        <v>127.5540595559783</v>
      </c>
      <c r="AG13" s="112">
        <v>127.61222619719263</v>
      </c>
      <c r="AH13" s="112">
        <v>127.69844961554136</v>
      </c>
      <c r="AI13" s="112">
        <v>127.80334596390114</v>
      </c>
      <c r="AJ13" s="112">
        <v>127.90450707209774</v>
      </c>
      <c r="AK13" s="112">
        <v>128.0057990618412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0.75751007702821627</v>
      </c>
      <c r="I14" s="106">
        <v>0.88166254327977178</v>
      </c>
      <c r="J14" s="106">
        <v>0.44285421383122037</v>
      </c>
      <c r="K14" s="106">
        <v>0.41775735654276647</v>
      </c>
      <c r="L14" s="106">
        <v>0.38982704688098702</v>
      </c>
      <c r="M14" s="106">
        <v>0.35057635366623063</v>
      </c>
      <c r="N14" s="106">
        <v>0.35057635366623052</v>
      </c>
      <c r="O14" s="106">
        <v>0.35057635366623052</v>
      </c>
      <c r="P14" s="106">
        <v>0.35057635366623063</v>
      </c>
      <c r="Q14" s="106">
        <v>0.35057635366623063</v>
      </c>
      <c r="R14" s="106">
        <v>0.35057635366623063</v>
      </c>
      <c r="S14" s="106">
        <v>0.35057635366623052</v>
      </c>
      <c r="T14" s="106">
        <v>0.35057635366623052</v>
      </c>
      <c r="U14" s="106">
        <v>0.35057635366623052</v>
      </c>
      <c r="V14" s="106">
        <v>0.35057635366623052</v>
      </c>
      <c r="W14" s="106">
        <v>0.35057635366623052</v>
      </c>
      <c r="X14" s="106">
        <v>0.35057635366623052</v>
      </c>
      <c r="Y14" s="106">
        <v>0.35057635366623041</v>
      </c>
      <c r="Z14" s="106">
        <v>0.35057635366623041</v>
      </c>
      <c r="AA14" s="106">
        <v>0.35057635366623041</v>
      </c>
      <c r="AB14" s="106">
        <v>0.35057635366623041</v>
      </c>
      <c r="AC14" s="106">
        <v>0.35057635366623041</v>
      </c>
      <c r="AD14" s="106">
        <v>0.3505763536662303</v>
      </c>
      <c r="AE14" s="106">
        <v>0.3505763536662303</v>
      </c>
      <c r="AF14" s="106">
        <v>0.3505763536662303</v>
      </c>
      <c r="AG14" s="106">
        <v>0.3505763536662303</v>
      </c>
      <c r="AH14" s="106">
        <v>0.3505763536662303</v>
      </c>
      <c r="AI14" s="106">
        <v>0.3505763536662303</v>
      </c>
      <c r="AJ14" s="106">
        <v>0.3505763536662303</v>
      </c>
      <c r="AK14" s="106">
        <v>0.3505763536662303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163.91000260266503</v>
      </c>
      <c r="I15" s="106">
        <v>72.754430055691131</v>
      </c>
      <c r="J15" s="106">
        <v>94.428373044501228</v>
      </c>
      <c r="K15" s="106">
        <v>87.248856977039154</v>
      </c>
      <c r="L15" s="106">
        <v>79.865856656271248</v>
      </c>
      <c r="M15" s="106">
        <v>70.831033993729548</v>
      </c>
      <c r="N15" s="106">
        <v>70.271153366124295</v>
      </c>
      <c r="O15" s="106">
        <v>69.887065723681715</v>
      </c>
      <c r="P15" s="106">
        <v>69.499348996086567</v>
      </c>
      <c r="Q15" s="106">
        <v>69.105771300179811</v>
      </c>
      <c r="R15" s="106">
        <v>68.695345718054213</v>
      </c>
      <c r="S15" s="106">
        <v>68.276673706330655</v>
      </c>
      <c r="T15" s="106">
        <v>67.854738422926346</v>
      </c>
      <c r="U15" s="106">
        <v>67.424489572265358</v>
      </c>
      <c r="V15" s="106">
        <v>66.981936577387359</v>
      </c>
      <c r="W15" s="106">
        <v>66.532707740799751</v>
      </c>
      <c r="X15" s="106">
        <v>66.087374329476972</v>
      </c>
      <c r="Y15" s="106">
        <v>65.657458043894295</v>
      </c>
      <c r="Z15" s="106">
        <v>65.24311765772741</v>
      </c>
      <c r="AA15" s="106">
        <v>64.82718647860699</v>
      </c>
      <c r="AB15" s="106">
        <v>64.405017957906367</v>
      </c>
      <c r="AC15" s="106">
        <v>63.984524516644498</v>
      </c>
      <c r="AD15" s="106">
        <v>63.594022800414521</v>
      </c>
      <c r="AE15" s="106">
        <v>63.236736762922639</v>
      </c>
      <c r="AF15" s="106">
        <v>62.880471074860893</v>
      </c>
      <c r="AG15" s="106">
        <v>62.512514548026076</v>
      </c>
      <c r="AH15" s="106">
        <v>62.135606796816347</v>
      </c>
      <c r="AI15" s="106">
        <v>61.753083883189802</v>
      </c>
      <c r="AJ15" s="106">
        <v>61.374305561697625</v>
      </c>
      <c r="AK15" s="106">
        <v>61.00025491481658</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2.0920000000000001</v>
      </c>
      <c r="I16" s="106">
        <v>2.137</v>
      </c>
      <c r="J16" s="106">
        <v>2.301299747591544</v>
      </c>
      <c r="K16" s="106">
        <v>2.4312356093611114</v>
      </c>
      <c r="L16" s="106">
        <v>2.5551952297889278</v>
      </c>
      <c r="M16" s="106">
        <v>2.6546477804061261</v>
      </c>
      <c r="N16" s="106">
        <v>2.7251804157652075</v>
      </c>
      <c r="O16" s="106">
        <v>2.7833124985218904</v>
      </c>
      <c r="P16" s="106">
        <v>2.8412744654374906</v>
      </c>
      <c r="Q16" s="106">
        <v>2.8992524539639843</v>
      </c>
      <c r="R16" s="106">
        <v>2.9580719758400127</v>
      </c>
      <c r="S16" s="106">
        <v>3.0171679705321259</v>
      </c>
      <c r="T16" s="106">
        <v>3.0762143694578503</v>
      </c>
      <c r="U16" s="106">
        <v>3.1356188694777138</v>
      </c>
      <c r="V16" s="106">
        <v>3.1957290172095356</v>
      </c>
      <c r="W16" s="106">
        <v>3.2561706269299311</v>
      </c>
      <c r="X16" s="106">
        <v>3.3161627743967363</v>
      </c>
      <c r="Y16" s="106">
        <v>3.3748057409196917</v>
      </c>
      <c r="Z16" s="106">
        <v>3.4320609367967738</v>
      </c>
      <c r="AA16" s="106">
        <v>3.4892919771802902</v>
      </c>
      <c r="AB16" s="106">
        <v>3.5469057269073123</v>
      </c>
      <c r="AC16" s="106">
        <v>3.6042852757653283</v>
      </c>
      <c r="AD16" s="106">
        <v>3.6590618259079526</v>
      </c>
      <c r="AE16" s="106">
        <v>3.7108880458913784</v>
      </c>
      <c r="AF16" s="106">
        <v>3.7624565648874331</v>
      </c>
      <c r="AG16" s="106">
        <v>3.814888672781132</v>
      </c>
      <c r="AH16" s="106">
        <v>3.8679963031323314</v>
      </c>
      <c r="AI16" s="106">
        <v>3.9215284043015988</v>
      </c>
      <c r="AJ16" s="106">
        <v>3.9746760892272079</v>
      </c>
      <c r="AK16" s="106">
        <v>4.0273553325986082</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4.6214999999999993</v>
      </c>
      <c r="I17" s="106">
        <v>4.6479999999999997</v>
      </c>
      <c r="J17" s="106">
        <v>4.6898426770788122</v>
      </c>
      <c r="K17" s="106">
        <v>4.7881126586300784</v>
      </c>
      <c r="L17" s="106">
        <v>4.8810225445741455</v>
      </c>
      <c r="M17" s="106">
        <v>4.9494738944128081</v>
      </c>
      <c r="N17" s="106">
        <v>4.9889084905106076</v>
      </c>
      <c r="O17" s="106">
        <v>5.0163266984528052</v>
      </c>
      <c r="P17" s="106">
        <v>5.0443113314050061</v>
      </c>
      <c r="Q17" s="106">
        <v>5.0730401682864725</v>
      </c>
      <c r="R17" s="106">
        <v>5.1033494336734035</v>
      </c>
      <c r="S17" s="106">
        <v>5.1346431311829539</v>
      </c>
      <c r="T17" s="106">
        <v>5.1665714409088324</v>
      </c>
      <c r="U17" s="106">
        <v>5.1995403434309111</v>
      </c>
      <c r="V17" s="106">
        <v>5.233893965743933</v>
      </c>
      <c r="W17" s="106">
        <v>5.2692332173224798</v>
      </c>
      <c r="X17" s="106">
        <v>5.3047402355318392</v>
      </c>
      <c r="Y17" s="106">
        <v>5.3394749676702062</v>
      </c>
      <c r="Z17" s="106">
        <v>5.3733844465464173</v>
      </c>
      <c r="AA17" s="106">
        <v>5.4078600770669079</v>
      </c>
      <c r="AB17" s="106">
        <v>5.4433080648367955</v>
      </c>
      <c r="AC17" s="106">
        <v>5.4790803919318627</v>
      </c>
      <c r="AD17" s="106">
        <v>5.5127249107434215</v>
      </c>
      <c r="AE17" s="106">
        <v>5.5438716735266835</v>
      </c>
      <c r="AF17" s="106">
        <v>5.5752819225679735</v>
      </c>
      <c r="AG17" s="106">
        <v>5.6080987335247139</v>
      </c>
      <c r="AH17" s="106">
        <v>5.6421168431269395</v>
      </c>
      <c r="AI17" s="106">
        <v>5.677066336142329</v>
      </c>
      <c r="AJ17" s="106">
        <v>5.7121029795409592</v>
      </c>
      <c r="AK17" s="106">
        <v>5.7471293219313653</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8.7763478403622166</v>
      </c>
      <c r="I18" s="106">
        <v>9.0266186706861262</v>
      </c>
      <c r="J18" s="106">
        <v>9.0768098158498116</v>
      </c>
      <c r="K18" s="106">
        <v>9.1691991991051331</v>
      </c>
      <c r="L18" s="106">
        <v>9.2407968938717016</v>
      </c>
      <c r="M18" s="106">
        <v>9.2807707255851604</v>
      </c>
      <c r="N18" s="106">
        <v>9.3036396870393325</v>
      </c>
      <c r="O18" s="106">
        <v>9.3287497158633315</v>
      </c>
      <c r="P18" s="106">
        <v>9.3553454399879463</v>
      </c>
      <c r="Q18" s="106">
        <v>9.3838949872298105</v>
      </c>
      <c r="R18" s="106">
        <v>9.4131584697316271</v>
      </c>
      <c r="S18" s="106">
        <v>9.4426057371324248</v>
      </c>
      <c r="T18" s="106">
        <v>9.4749239189128023</v>
      </c>
      <c r="U18" s="106">
        <v>9.5075463223637087</v>
      </c>
      <c r="V18" s="106">
        <v>9.5395149041590166</v>
      </c>
      <c r="W18" s="106">
        <v>9.5713257944554275</v>
      </c>
      <c r="X18" s="106">
        <v>9.6026692607119983</v>
      </c>
      <c r="Y18" s="106">
        <v>9.6337592671399275</v>
      </c>
      <c r="Z18" s="106">
        <v>9.6657453700183336</v>
      </c>
      <c r="AA18" s="106">
        <v>9.6973787485180303</v>
      </c>
      <c r="AB18" s="106">
        <v>9.7285654526000727</v>
      </c>
      <c r="AC18" s="106">
        <v>9.758384774164103</v>
      </c>
      <c r="AD18" s="106">
        <v>9.7885178761334384</v>
      </c>
      <c r="AE18" s="106">
        <v>9.8205983551478155</v>
      </c>
      <c r="AF18" s="106">
        <v>9.8520557406983063</v>
      </c>
      <c r="AG18" s="106">
        <v>9.8829506707402892</v>
      </c>
      <c r="AH18" s="106">
        <v>9.9143623016085538</v>
      </c>
      <c r="AI18" s="106">
        <v>9.9455484268328735</v>
      </c>
      <c r="AJ18" s="106">
        <v>9.9773856518923854</v>
      </c>
      <c r="AK18" s="106">
        <v>10.0094203451032</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1.9059999999999999</v>
      </c>
      <c r="I19" s="112">
        <v>1.9704464509663795</v>
      </c>
      <c r="J19" s="112">
        <v>1.8540825645218999</v>
      </c>
      <c r="K19" s="112">
        <v>1.8403678210712018</v>
      </c>
      <c r="L19" s="112">
        <v>1.823400532643509</v>
      </c>
      <c r="M19" s="112">
        <v>1.8100246603195171</v>
      </c>
      <c r="N19" s="112">
        <v>1.807110356262402</v>
      </c>
      <c r="O19" s="112">
        <v>1.811120295311879</v>
      </c>
      <c r="P19" s="112">
        <v>1.8147681323538833</v>
      </c>
      <c r="Q19" s="112">
        <v>1.8181713678350295</v>
      </c>
      <c r="R19" s="112">
        <v>1.8205793158616432</v>
      </c>
      <c r="S19" s="112">
        <v>1.8222720035749636</v>
      </c>
      <c r="T19" s="112">
        <v>1.8235947785815969</v>
      </c>
      <c r="U19" s="112">
        <v>1.8243076431243717</v>
      </c>
      <c r="V19" s="112">
        <v>1.8241071712928343</v>
      </c>
      <c r="W19" s="112">
        <v>1.823192660546104</v>
      </c>
      <c r="X19" s="112">
        <v>1.8219352741835744</v>
      </c>
      <c r="Y19" s="112">
        <v>1.8208561354563597</v>
      </c>
      <c r="Z19" s="112">
        <v>1.8202887414168381</v>
      </c>
      <c r="AA19" s="112">
        <v>1.8191766252471058</v>
      </c>
      <c r="AB19" s="112">
        <v>1.8174617950718677</v>
      </c>
      <c r="AC19" s="112">
        <v>1.8151022627972317</v>
      </c>
      <c r="AD19" s="112">
        <v>1.8136866737005841</v>
      </c>
      <c r="AE19" s="112">
        <v>1.813816098599067</v>
      </c>
      <c r="AF19" s="112">
        <v>1.8134717149521098</v>
      </c>
      <c r="AG19" s="112">
        <v>1.812191953169727</v>
      </c>
      <c r="AH19" s="112">
        <v>1.8103983920959035</v>
      </c>
      <c r="AI19" s="112">
        <v>1.8080321915948252</v>
      </c>
      <c r="AJ19" s="112">
        <v>1.8057189916711465</v>
      </c>
      <c r="AK19" s="112">
        <v>1.8033677242958224</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2.3101850712769183</v>
      </c>
      <c r="I20" s="112">
        <v>2.3642230112937765</v>
      </c>
      <c r="J20" s="112">
        <v>2.5068761388764984</v>
      </c>
      <c r="K20" s="112">
        <v>2.4951609067331191</v>
      </c>
      <c r="L20" s="112">
        <v>2.4819364267152104</v>
      </c>
      <c r="M20" s="112">
        <v>2.4692346499979854</v>
      </c>
      <c r="N20" s="112">
        <v>2.4596321459313084</v>
      </c>
      <c r="O20" s="112">
        <v>2.4523290779439857</v>
      </c>
      <c r="P20" s="112">
        <v>2.4449156532296383</v>
      </c>
      <c r="Q20" s="112">
        <v>2.4374882214120674</v>
      </c>
      <c r="R20" s="112">
        <v>2.4298246597767585</v>
      </c>
      <c r="S20" s="112">
        <v>2.4220062337447765</v>
      </c>
      <c r="T20" s="112">
        <v>2.41415980642013</v>
      </c>
      <c r="U20" s="112">
        <v>2.4062418988335992</v>
      </c>
      <c r="V20" s="112">
        <v>2.3981747658854005</v>
      </c>
      <c r="W20" s="112">
        <v>2.3900200093558452</v>
      </c>
      <c r="X20" s="112">
        <v>2.3818740969758245</v>
      </c>
      <c r="Y20" s="112">
        <v>2.3738808173153636</v>
      </c>
      <c r="Z20" s="112">
        <v>2.3661333920398597</v>
      </c>
      <c r="AA20" s="112">
        <v>2.3583565360866956</v>
      </c>
      <c r="AB20" s="112">
        <v>2.3505537153071323</v>
      </c>
      <c r="AC20" s="112">
        <v>2.3427122052813392</v>
      </c>
      <c r="AD20" s="112">
        <v>2.3352072560677142</v>
      </c>
      <c r="AE20" s="112">
        <v>2.3281652707659375</v>
      </c>
      <c r="AF20" s="112">
        <v>2.3211196996907244</v>
      </c>
      <c r="AG20" s="112">
        <v>2.3139825376309369</v>
      </c>
      <c r="AH20" s="112">
        <v>2.3068619133523152</v>
      </c>
      <c r="AI20" s="112">
        <v>2.2997572395002348</v>
      </c>
      <c r="AJ20" s="112">
        <v>2.2928030923334388</v>
      </c>
      <c r="AK20" s="112">
        <v>2.2860340133887753</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54.133781860525296</v>
      </c>
      <c r="I21" s="113">
        <v>56.465295629820055</v>
      </c>
      <c r="J21" s="114">
        <v>0.57687255240627522</v>
      </c>
      <c r="K21" s="114">
        <v>0.59509208274153902</v>
      </c>
      <c r="L21" s="114">
        <v>0.61181651105742929</v>
      </c>
      <c r="M21" s="114">
        <v>0.62566053455434067</v>
      </c>
      <c r="N21" s="114">
        <v>0.63664308642225664</v>
      </c>
      <c r="O21" s="114">
        <v>0.64635222531750269</v>
      </c>
      <c r="P21" s="114">
        <v>0.65581299346945654</v>
      </c>
      <c r="Q21" s="114">
        <v>0.66504211027963023</v>
      </c>
      <c r="R21" s="114">
        <v>0.67409914917854885</v>
      </c>
      <c r="S21" s="114">
        <v>0.68294225689329269</v>
      </c>
      <c r="T21" s="114">
        <v>0.69155118753214007</v>
      </c>
      <c r="U21" s="114">
        <v>0.69995485753475728</v>
      </c>
      <c r="V21" s="114">
        <v>0.70817497230159088</v>
      </c>
      <c r="W21" s="114">
        <v>0.71618876389618302</v>
      </c>
      <c r="X21" s="114">
        <v>0.72395460077964036</v>
      </c>
      <c r="Y21" s="114">
        <v>0.73143132751113615</v>
      </c>
      <c r="Z21" s="114">
        <v>0.73862916325064121</v>
      </c>
      <c r="AA21" s="114">
        <v>0.74562759354180552</v>
      </c>
      <c r="AB21" s="114">
        <v>0.75244990550648638</v>
      </c>
      <c r="AC21" s="114">
        <v>0.75906949881080721</v>
      </c>
      <c r="AD21" s="114">
        <v>0.76538666747643846</v>
      </c>
      <c r="AE21" s="114">
        <v>0.77140312345885109</v>
      </c>
      <c r="AF21" s="114">
        <v>0.77724680794591416</v>
      </c>
      <c r="AG21" s="114">
        <v>0.78296652823113666</v>
      </c>
      <c r="AH21" s="114">
        <v>0.78855449836244762</v>
      </c>
      <c r="AI21" s="114">
        <v>0.79400190325587316</v>
      </c>
      <c r="AJ21" s="114">
        <v>0.79928165013250829</v>
      </c>
      <c r="AK21" s="114">
        <v>0.80439580300883551</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3" t="s">
        <v>230</v>
      </c>
      <c r="C33" s="134"/>
      <c r="D33" s="134"/>
      <c r="E33" s="134"/>
      <c r="F33" s="134"/>
      <c r="G33" s="134"/>
      <c r="H33" s="134"/>
      <c r="I33" s="135"/>
    </row>
    <row r="34" spans="2:9" x14ac:dyDescent="0.3"/>
    <row r="35" spans="2:9" s="6" customFormat="1" ht="13.5" x14ac:dyDescent="0.25">
      <c r="B35" s="56" t="s">
        <v>21</v>
      </c>
      <c r="C35" s="136" t="s">
        <v>59</v>
      </c>
      <c r="D35" s="136"/>
      <c r="E35" s="136"/>
      <c r="F35" s="136"/>
      <c r="G35" s="136"/>
      <c r="H35" s="136"/>
      <c r="I35" s="136"/>
    </row>
    <row r="36" spans="2:9" s="6" customFormat="1" ht="89.65" customHeight="1" x14ac:dyDescent="0.25">
      <c r="B36" s="57">
        <v>1</v>
      </c>
      <c r="C36" s="124" t="s">
        <v>231</v>
      </c>
      <c r="D36" s="125"/>
      <c r="E36" s="125"/>
      <c r="F36" s="125"/>
      <c r="G36" s="125"/>
      <c r="H36" s="125"/>
      <c r="I36" s="125"/>
    </row>
    <row r="37" spans="2:9" s="6" customFormat="1" ht="76.5" customHeight="1" x14ac:dyDescent="0.25">
      <c r="B37" s="57">
        <f>B36+1</f>
        <v>2</v>
      </c>
      <c r="C37" s="126" t="s">
        <v>232</v>
      </c>
      <c r="D37" s="127"/>
      <c r="E37" s="127"/>
      <c r="F37" s="127"/>
      <c r="G37" s="127"/>
      <c r="H37" s="127"/>
      <c r="I37" s="128"/>
    </row>
    <row r="38" spans="2:9" s="6" customFormat="1" ht="58.15" customHeight="1" x14ac:dyDescent="0.25">
      <c r="B38" s="57">
        <f t="shared" ref="B38:B50" si="0">B37+1</f>
        <v>3</v>
      </c>
      <c r="C38" s="126" t="s">
        <v>233</v>
      </c>
      <c r="D38" s="127"/>
      <c r="E38" s="127"/>
      <c r="F38" s="127"/>
      <c r="G38" s="127"/>
      <c r="H38" s="127"/>
      <c r="I38" s="128"/>
    </row>
    <row r="39" spans="2:9" s="6" customFormat="1" ht="73.150000000000006" customHeight="1" x14ac:dyDescent="0.25">
      <c r="B39" s="57">
        <f t="shared" si="0"/>
        <v>4</v>
      </c>
      <c r="C39" s="126" t="s">
        <v>234</v>
      </c>
      <c r="D39" s="127"/>
      <c r="E39" s="127"/>
      <c r="F39" s="127"/>
      <c r="G39" s="127"/>
      <c r="H39" s="127"/>
      <c r="I39" s="128"/>
    </row>
    <row r="40" spans="2:9" s="6" customFormat="1" ht="59.65" customHeight="1" x14ac:dyDescent="0.25">
      <c r="B40" s="57">
        <f t="shared" si="0"/>
        <v>5</v>
      </c>
      <c r="C40" s="126" t="s">
        <v>235</v>
      </c>
      <c r="D40" s="127"/>
      <c r="E40" s="127"/>
      <c r="F40" s="127"/>
      <c r="G40" s="127"/>
      <c r="H40" s="127"/>
      <c r="I40" s="128"/>
    </row>
    <row r="41" spans="2:9" s="6" customFormat="1" ht="52.15" customHeight="1" x14ac:dyDescent="0.25">
      <c r="B41" s="57">
        <f t="shared" si="0"/>
        <v>6</v>
      </c>
      <c r="C41" s="126" t="s">
        <v>236</v>
      </c>
      <c r="D41" s="127"/>
      <c r="E41" s="127"/>
      <c r="F41" s="127"/>
      <c r="G41" s="127"/>
      <c r="H41" s="127"/>
      <c r="I41" s="128"/>
    </row>
    <row r="42" spans="2:9" s="6" customFormat="1" ht="54.4" customHeight="1" x14ac:dyDescent="0.25">
      <c r="B42" s="57">
        <f t="shared" si="0"/>
        <v>7</v>
      </c>
      <c r="C42" s="126" t="s">
        <v>237</v>
      </c>
      <c r="D42" s="127"/>
      <c r="E42" s="127"/>
      <c r="F42" s="127"/>
      <c r="G42" s="127"/>
      <c r="H42" s="127"/>
      <c r="I42" s="128"/>
    </row>
    <row r="43" spans="2:9" s="6" customFormat="1" ht="67.150000000000006" customHeight="1" x14ac:dyDescent="0.25">
      <c r="B43" s="57">
        <f t="shared" si="0"/>
        <v>8</v>
      </c>
      <c r="C43" s="126" t="s">
        <v>238</v>
      </c>
      <c r="D43" s="127"/>
      <c r="E43" s="127"/>
      <c r="F43" s="127"/>
      <c r="G43" s="127"/>
      <c r="H43" s="127"/>
      <c r="I43" s="128"/>
    </row>
    <row r="44" spans="2:9" s="6" customFormat="1" ht="67.150000000000006" customHeight="1" x14ac:dyDescent="0.25">
      <c r="B44" s="57">
        <f t="shared" si="0"/>
        <v>9</v>
      </c>
      <c r="C44" s="126" t="s">
        <v>239</v>
      </c>
      <c r="D44" s="127"/>
      <c r="E44" s="127"/>
      <c r="F44" s="127"/>
      <c r="G44" s="127"/>
      <c r="H44" s="127"/>
      <c r="I44" s="128"/>
    </row>
    <row r="45" spans="2:9" s="6" customFormat="1" ht="56.65" customHeight="1" x14ac:dyDescent="0.25">
      <c r="B45" s="57">
        <f t="shared" si="0"/>
        <v>10</v>
      </c>
      <c r="C45" s="126" t="s">
        <v>240</v>
      </c>
      <c r="D45" s="127"/>
      <c r="E45" s="127"/>
      <c r="F45" s="127"/>
      <c r="G45" s="127"/>
      <c r="H45" s="127"/>
      <c r="I45" s="128"/>
    </row>
    <row r="46" spans="2:9" s="6" customFormat="1" ht="94.9" customHeight="1" x14ac:dyDescent="0.25">
      <c r="B46" s="57">
        <f t="shared" si="0"/>
        <v>11</v>
      </c>
      <c r="C46" s="126" t="s">
        <v>241</v>
      </c>
      <c r="D46" s="127"/>
      <c r="E46" s="127"/>
      <c r="F46" s="127"/>
      <c r="G46" s="127"/>
      <c r="H46" s="127"/>
      <c r="I46" s="128"/>
    </row>
    <row r="47" spans="2:9" s="6" customFormat="1" ht="47.65" customHeight="1" x14ac:dyDescent="0.25">
      <c r="B47" s="57">
        <f t="shared" si="0"/>
        <v>12</v>
      </c>
      <c r="C47" s="126" t="s">
        <v>242</v>
      </c>
      <c r="D47" s="127"/>
      <c r="E47" s="127"/>
      <c r="F47" s="127"/>
      <c r="G47" s="127"/>
      <c r="H47" s="127"/>
      <c r="I47" s="128"/>
    </row>
    <row r="48" spans="2:9" s="6" customFormat="1" ht="46.9" customHeight="1" x14ac:dyDescent="0.25">
      <c r="B48" s="57">
        <f t="shared" si="0"/>
        <v>13</v>
      </c>
      <c r="C48" s="126" t="s">
        <v>243</v>
      </c>
      <c r="D48" s="127"/>
      <c r="E48" s="127"/>
      <c r="F48" s="127"/>
      <c r="G48" s="127"/>
      <c r="H48" s="127"/>
      <c r="I48" s="128"/>
    </row>
    <row r="49" spans="2:9" s="6" customFormat="1" ht="31.15" customHeight="1" x14ac:dyDescent="0.25">
      <c r="B49" s="57">
        <f t="shared" si="0"/>
        <v>14</v>
      </c>
      <c r="C49" s="126" t="s">
        <v>244</v>
      </c>
      <c r="D49" s="127"/>
      <c r="E49" s="127"/>
      <c r="F49" s="127"/>
      <c r="G49" s="127"/>
      <c r="H49" s="127"/>
      <c r="I49" s="128"/>
    </row>
    <row r="50" spans="2:9" s="6" customFormat="1" ht="48.4" customHeight="1" x14ac:dyDescent="0.25">
      <c r="B50" s="57">
        <f t="shared" si="0"/>
        <v>15</v>
      </c>
      <c r="C50" s="126" t="s">
        <v>245</v>
      </c>
      <c r="D50" s="127"/>
      <c r="E50" s="127"/>
      <c r="F50" s="127"/>
      <c r="G50" s="127"/>
      <c r="H50" s="127"/>
      <c r="I50" s="128"/>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A3" zoomScale="90" zoomScaleNormal="90" workbookViewId="0">
      <selection activeCell="H9" sqref="H9:I9"/>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Llyswen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2.7472586757803343</v>
      </c>
      <c r="I7" s="116">
        <v>2.8893880187272445</v>
      </c>
      <c r="J7" s="106">
        <v>2.0741390908149389</v>
      </c>
      <c r="K7" s="106">
        <v>2.0566134588850398</v>
      </c>
      <c r="L7" s="106">
        <v>2.0376911488206471</v>
      </c>
      <c r="M7" s="106">
        <v>2.0020018345501329</v>
      </c>
      <c r="N7" s="106">
        <v>2.0013539139277343</v>
      </c>
      <c r="O7" s="106">
        <v>1.9992572350209088</v>
      </c>
      <c r="P7" s="106">
        <v>1.9994682838228979</v>
      </c>
      <c r="Q7" s="106">
        <v>2.0000466851409726</v>
      </c>
      <c r="R7" s="106">
        <v>2.0010350649327306</v>
      </c>
      <c r="S7" s="106">
        <v>2.0026030520136362</v>
      </c>
      <c r="T7" s="106">
        <v>2.0044353411258204</v>
      </c>
      <c r="U7" s="106">
        <v>2.0065257358971911</v>
      </c>
      <c r="V7" s="106">
        <v>2.0089871653590583</v>
      </c>
      <c r="W7" s="106">
        <v>2.0116970213308369</v>
      </c>
      <c r="X7" s="106">
        <v>2.0146727302661187</v>
      </c>
      <c r="Y7" s="106">
        <v>2.0176148983380346</v>
      </c>
      <c r="Z7" s="106">
        <v>2.0206665786761198</v>
      </c>
      <c r="AA7" s="106">
        <v>2.0238609811548152</v>
      </c>
      <c r="AB7" s="106">
        <v>2.0273470366014044</v>
      </c>
      <c r="AC7" s="106">
        <v>2.0320447500811216</v>
      </c>
      <c r="AD7" s="106">
        <v>2.036542995251827</v>
      </c>
      <c r="AE7" s="106">
        <v>2.0409528747253951</v>
      </c>
      <c r="AF7" s="106">
        <v>2.0454305443368366</v>
      </c>
      <c r="AG7" s="106">
        <v>2.05014069420915</v>
      </c>
      <c r="AH7" s="106">
        <v>2.0552315330012485</v>
      </c>
      <c r="AI7" s="106">
        <v>2.0604852176039521</v>
      </c>
      <c r="AJ7" s="106">
        <v>2.0658187610484857</v>
      </c>
      <c r="AK7" s="106">
        <v>2.0711990774975457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4.1731534984698815</v>
      </c>
      <c r="I8" s="106">
        <v>4.2059675446638334</v>
      </c>
      <c r="J8" s="106">
        <v>3.8302791680801818</v>
      </c>
      <c r="K8" s="106">
        <v>3.8302791680801818</v>
      </c>
      <c r="L8" s="106">
        <v>3.8302791680801818</v>
      </c>
      <c r="M8" s="106">
        <v>3.8302791680801818</v>
      </c>
      <c r="N8" s="106">
        <v>3.8302791680801818</v>
      </c>
      <c r="O8" s="106">
        <v>3.8302791680801818</v>
      </c>
      <c r="P8" s="106">
        <v>3.8302791680801818</v>
      </c>
      <c r="Q8" s="106">
        <v>3.8302791680801818</v>
      </c>
      <c r="R8" s="106">
        <v>3.8302791680801818</v>
      </c>
      <c r="S8" s="106">
        <v>3.8302791680801818</v>
      </c>
      <c r="T8" s="106">
        <v>3.8302791680801818</v>
      </c>
      <c r="U8" s="106">
        <v>3.8302791680801818</v>
      </c>
      <c r="V8" s="106">
        <v>3.8302791680801818</v>
      </c>
      <c r="W8" s="106">
        <v>3.8302791680801818</v>
      </c>
      <c r="X8" s="106">
        <v>3.8302791680801818</v>
      </c>
      <c r="Y8" s="106">
        <v>3.8302791680801818</v>
      </c>
      <c r="Z8" s="106">
        <v>3.8302791680801818</v>
      </c>
      <c r="AA8" s="106">
        <v>3.8302791680801818</v>
      </c>
      <c r="AB8" s="106">
        <v>3.8302791680801818</v>
      </c>
      <c r="AC8" s="106">
        <v>3.8302791680801818</v>
      </c>
      <c r="AD8" s="106">
        <v>3.8302791680801818</v>
      </c>
      <c r="AE8" s="106">
        <v>3.8302791680801818</v>
      </c>
      <c r="AF8" s="106">
        <v>3.8302791680801818</v>
      </c>
      <c r="AG8" s="106">
        <v>3.8302791680801818</v>
      </c>
      <c r="AH8" s="106">
        <v>3.8302791680801818</v>
      </c>
      <c r="AI8" s="106">
        <v>3.8302791680801818</v>
      </c>
      <c r="AJ8" s="106">
        <v>3.8302791680801818</v>
      </c>
      <c r="AK8" s="106">
        <v>3.8302791680801818</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4.1731534984698815</v>
      </c>
      <c r="I9" s="106">
        <f>I8</f>
        <v>4.2059675446638334</v>
      </c>
      <c r="J9" s="106">
        <v>3.720708059285573</v>
      </c>
      <c r="K9" s="106">
        <v>3.726976890577093</v>
      </c>
      <c r="L9" s="106">
        <v>3.7304422230442338</v>
      </c>
      <c r="M9" s="106">
        <v>3.7589649979345667</v>
      </c>
      <c r="N9" s="106">
        <v>3.7613002437512835</v>
      </c>
      <c r="O9" s="106">
        <v>3.7622756346712984</v>
      </c>
      <c r="P9" s="106">
        <v>3.7626366385120447</v>
      </c>
      <c r="Q9" s="106">
        <v>3.7611708676351587</v>
      </c>
      <c r="R9" s="106">
        <v>3.7777386581024417</v>
      </c>
      <c r="S9" s="106">
        <v>3.7750808191527985</v>
      </c>
      <c r="T9" s="106">
        <v>3.7713695668571461</v>
      </c>
      <c r="U9" s="106">
        <v>3.7676046492871542</v>
      </c>
      <c r="V9" s="106">
        <v>3.7618639150854825</v>
      </c>
      <c r="W9" s="106">
        <v>3.7745898466232251</v>
      </c>
      <c r="X9" s="106">
        <v>3.7678036754203306</v>
      </c>
      <c r="Y9" s="106">
        <v>3.7609918116902206</v>
      </c>
      <c r="Z9" s="106">
        <v>3.7547703375825798</v>
      </c>
      <c r="AA9" s="106">
        <v>3.7484700211745592</v>
      </c>
      <c r="AB9" s="106">
        <v>3.7600006745943757</v>
      </c>
      <c r="AC9" s="106">
        <v>3.7514035094309053</v>
      </c>
      <c r="AD9" s="106">
        <v>3.7460996389794055</v>
      </c>
      <c r="AE9" s="106">
        <v>3.7373792307338558</v>
      </c>
      <c r="AF9" s="106">
        <v>3.7295753758836607</v>
      </c>
      <c r="AG9" s="106">
        <v>3.7249345791036852</v>
      </c>
      <c r="AH9" s="106">
        <v>3.7167209977351119</v>
      </c>
      <c r="AI9" s="106">
        <v>3.7119454068857656</v>
      </c>
      <c r="AJ9" s="106">
        <v>3.7028014803482954</v>
      </c>
      <c r="AK9" s="106">
        <v>3.6956529664110978</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0.162881972512643</v>
      </c>
      <c r="I10" s="106">
        <v>0.121138421163066</v>
      </c>
      <c r="J10" s="106">
        <v>0.16925945375315399</v>
      </c>
      <c r="K10" s="106">
        <v>0.17106382480208601</v>
      </c>
      <c r="L10" s="106">
        <v>0.174160673330194</v>
      </c>
      <c r="M10" s="106">
        <v>0.13797347909034699</v>
      </c>
      <c r="N10" s="106">
        <v>0.13723373149667001</v>
      </c>
      <c r="O10" s="106">
        <v>0.13832798170184701</v>
      </c>
      <c r="P10" s="106">
        <v>0.138360840147907</v>
      </c>
      <c r="Q10" s="106">
        <v>0.14033425363901403</v>
      </c>
      <c r="R10" s="106">
        <v>0.11650408447308</v>
      </c>
      <c r="S10" s="106">
        <v>0.116304310683742</v>
      </c>
      <c r="T10" s="106">
        <v>0.11655839853855599</v>
      </c>
      <c r="U10" s="106">
        <v>0.117033837970379</v>
      </c>
      <c r="V10" s="106">
        <v>0.11926158469574601</v>
      </c>
      <c r="W10" s="106">
        <v>9.9418087028500995E-2</v>
      </c>
      <c r="X10" s="106">
        <v>9.9520930096383006E-2</v>
      </c>
      <c r="Y10" s="106">
        <v>0.100699794787154</v>
      </c>
      <c r="Z10" s="106">
        <v>0.10214880653163701</v>
      </c>
      <c r="AA10" s="106">
        <v>0.10234686956240699</v>
      </c>
      <c r="AB10" s="106">
        <v>8.3998001276563997E-2</v>
      </c>
      <c r="AC10" s="106">
        <v>8.496899874196702E-2</v>
      </c>
      <c r="AD10" s="106">
        <v>8.5880379104828014E-2</v>
      </c>
      <c r="AE10" s="106">
        <v>8.5874137891399999E-2</v>
      </c>
      <c r="AF10" s="106">
        <v>8.7042408801296003E-2</v>
      </c>
      <c r="AG10" s="106">
        <v>8.8509102716846005E-2</v>
      </c>
      <c r="AH10" s="106">
        <v>8.7663712884019002E-2</v>
      </c>
      <c r="AI10" s="106">
        <v>8.8501675036929003E-2</v>
      </c>
      <c r="AJ10" s="106">
        <v>8.8433322144836998E-2</v>
      </c>
      <c r="AK10" s="106">
        <v>9.0535587691625993E-2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1.2630128501769042</v>
      </c>
      <c r="I11" s="108">
        <f>I9-I7-I10</f>
        <v>1.1954411047735229</v>
      </c>
      <c r="J11" s="108">
        <v>1.4773095147174802</v>
      </c>
      <c r="K11" s="108">
        <v>1.4992996068899673</v>
      </c>
      <c r="L11" s="108">
        <v>1.5185904008933928</v>
      </c>
      <c r="M11" s="108">
        <v>1.6189896842940867</v>
      </c>
      <c r="N11" s="108">
        <v>1.6227125983268791</v>
      </c>
      <c r="O11" s="108">
        <v>1.6246904179485426</v>
      </c>
      <c r="P11" s="108">
        <v>1.6248075145412397</v>
      </c>
      <c r="Q11" s="108">
        <v>1.6207899288551721</v>
      </c>
      <c r="R11" s="108">
        <v>1.660199508696631</v>
      </c>
      <c r="S11" s="108">
        <v>1.6561734564554202</v>
      </c>
      <c r="T11" s="108">
        <v>1.6503758271927698</v>
      </c>
      <c r="U11" s="108">
        <v>1.6440450754195841</v>
      </c>
      <c r="V11" s="108">
        <v>1.6336151650306781</v>
      </c>
      <c r="W11" s="108">
        <v>1.663474738263887</v>
      </c>
      <c r="X11" s="108">
        <v>1.6536100150578288</v>
      </c>
      <c r="Y11" s="108">
        <v>1.642677118565032</v>
      </c>
      <c r="Z11" s="108">
        <v>1.6319549523748231</v>
      </c>
      <c r="AA11" s="108">
        <v>1.622262170457337</v>
      </c>
      <c r="AB11" s="108">
        <v>1.6486556367164074</v>
      </c>
      <c r="AC11" s="108">
        <v>1.6343897606078166</v>
      </c>
      <c r="AD11" s="108">
        <v>1.6236762646227505</v>
      </c>
      <c r="AE11" s="108">
        <v>1.6105522181170606</v>
      </c>
      <c r="AF11" s="108">
        <v>1.5971024227455282</v>
      </c>
      <c r="AG11" s="108">
        <v>1.5862847821776891</v>
      </c>
      <c r="AH11" s="108">
        <v>1.5738257518498444</v>
      </c>
      <c r="AI11" s="108">
        <v>1.5629585142448845</v>
      </c>
      <c r="AJ11" s="108">
        <v>1.5485493971549726</v>
      </c>
      <c r="AK11" s="108">
        <v>1.533918301221926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3" t="s">
        <v>257</v>
      </c>
      <c r="C23" s="134"/>
      <c r="D23" s="134"/>
      <c r="E23" s="134"/>
      <c r="F23" s="134"/>
      <c r="G23" s="134"/>
      <c r="H23" s="134"/>
      <c r="I23" s="135"/>
    </row>
    <row r="24" spans="2:9" ht="13.9" customHeight="1" x14ac:dyDescent="0.3"/>
    <row r="25" spans="2:9" s="6" customFormat="1" ht="13.5" x14ac:dyDescent="0.25">
      <c r="B25" s="56" t="s">
        <v>21</v>
      </c>
      <c r="C25" s="136" t="s">
        <v>59</v>
      </c>
      <c r="D25" s="136"/>
      <c r="E25" s="136"/>
      <c r="F25" s="136"/>
      <c r="G25" s="136"/>
      <c r="H25" s="136"/>
      <c r="I25" s="136"/>
    </row>
    <row r="26" spans="2:9" s="6" customFormat="1" ht="72.400000000000006" customHeight="1" x14ac:dyDescent="0.25">
      <c r="B26" s="57">
        <v>1</v>
      </c>
      <c r="C26" s="124" t="s">
        <v>258</v>
      </c>
      <c r="D26" s="125"/>
      <c r="E26" s="125"/>
      <c r="F26" s="125"/>
      <c r="G26" s="125"/>
      <c r="H26" s="125"/>
      <c r="I26" s="125"/>
    </row>
    <row r="27" spans="2:9" s="6" customFormat="1" ht="54" customHeight="1" x14ac:dyDescent="0.25">
      <c r="B27" s="57">
        <v>2</v>
      </c>
      <c r="C27" s="124" t="s">
        <v>259</v>
      </c>
      <c r="D27" s="125"/>
      <c r="E27" s="125"/>
      <c r="F27" s="125"/>
      <c r="G27" s="125"/>
      <c r="H27" s="125"/>
      <c r="I27" s="125"/>
    </row>
    <row r="28" spans="2:9" s="6" customFormat="1" ht="54" customHeight="1" x14ac:dyDescent="0.25">
      <c r="B28" s="57">
        <v>3</v>
      </c>
      <c r="C28" s="124" t="s">
        <v>260</v>
      </c>
      <c r="D28" s="125"/>
      <c r="E28" s="125"/>
      <c r="F28" s="125"/>
      <c r="G28" s="125"/>
      <c r="H28" s="125"/>
      <c r="I28" s="125"/>
    </row>
    <row r="29" spans="2:9" s="6" customFormat="1" ht="54" customHeight="1" x14ac:dyDescent="0.25">
      <c r="B29" s="57">
        <v>4</v>
      </c>
      <c r="C29" s="124" t="s">
        <v>261</v>
      </c>
      <c r="D29" s="125"/>
      <c r="E29" s="125"/>
      <c r="F29" s="125"/>
      <c r="G29" s="125"/>
      <c r="H29" s="125"/>
      <c r="I29" s="125"/>
    </row>
    <row r="30" spans="2:9" s="6" customFormat="1" ht="54" customHeight="1" x14ac:dyDescent="0.25">
      <c r="B30" s="57">
        <v>5</v>
      </c>
      <c r="C30" s="124" t="s">
        <v>262</v>
      </c>
      <c r="D30" s="125"/>
      <c r="E30" s="125"/>
      <c r="F30" s="125"/>
      <c r="G30" s="125"/>
      <c r="H30" s="125"/>
      <c r="I30" s="125"/>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H1" sqref="H1:I1048576"/>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Llyswen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4.3899999999999997</v>
      </c>
      <c r="I7" s="106">
        <v>4.3899999999999997</v>
      </c>
      <c r="J7" s="106">
        <v>4.3899999999999997</v>
      </c>
      <c r="K7" s="106">
        <v>4.3899999999999997</v>
      </c>
      <c r="L7" s="106">
        <v>4.3899999999999997</v>
      </c>
      <c r="M7" s="106">
        <v>4.3899999999999997</v>
      </c>
      <c r="N7" s="106">
        <v>4.3899999999999997</v>
      </c>
      <c r="O7" s="106">
        <v>4.3899999999999997</v>
      </c>
      <c r="P7" s="106">
        <v>4.3899999999999997</v>
      </c>
      <c r="Q7" s="106">
        <v>4.3899999999999997</v>
      </c>
      <c r="R7" s="106">
        <v>4.3899999999999997</v>
      </c>
      <c r="S7" s="106">
        <v>4.3899999999999997</v>
      </c>
      <c r="T7" s="106">
        <v>4.3899999999999997</v>
      </c>
      <c r="U7" s="106">
        <v>4.3899999999999997</v>
      </c>
      <c r="V7" s="106">
        <v>4.3899999999999997</v>
      </c>
      <c r="W7" s="106">
        <v>4.3899999999999997</v>
      </c>
      <c r="X7" s="106">
        <v>4.3899999999999997</v>
      </c>
      <c r="Y7" s="106">
        <v>4.3899999999999997</v>
      </c>
      <c r="Z7" s="106">
        <v>4.3899999999999997</v>
      </c>
      <c r="AA7" s="106">
        <v>4.3899999999999997</v>
      </c>
      <c r="AB7" s="106">
        <v>4.3899999999999997</v>
      </c>
      <c r="AC7" s="106">
        <v>4.3899999999999997</v>
      </c>
      <c r="AD7" s="106">
        <v>4.3899999999999997</v>
      </c>
      <c r="AE7" s="106">
        <v>4.3899999999999997</v>
      </c>
      <c r="AF7" s="106">
        <v>4.3899999999999997</v>
      </c>
      <c r="AG7" s="106">
        <v>4.3899999999999997</v>
      </c>
      <c r="AH7" s="106">
        <v>4.3899999999999997</v>
      </c>
      <c r="AI7" s="106">
        <v>4.3899999999999997</v>
      </c>
      <c r="AJ7" s="106">
        <v>4.3899999999999997</v>
      </c>
      <c r="AK7" s="106">
        <v>4.3899999999999997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0.10124120317820659</v>
      </c>
      <c r="I8" s="106">
        <v>0.1478134422587925</v>
      </c>
      <c r="J8" s="106">
        <v>0.46225292226762482</v>
      </c>
      <c r="K8" s="106">
        <v>0.46225292226762482</v>
      </c>
      <c r="L8" s="106">
        <v>0.46225292226762482</v>
      </c>
      <c r="M8" s="106">
        <v>0.46225292226762482</v>
      </c>
      <c r="N8" s="106">
        <v>0.46225292226762482</v>
      </c>
      <c r="O8" s="106">
        <v>0.46225292226762482</v>
      </c>
      <c r="P8" s="106">
        <v>0.46225292226762482</v>
      </c>
      <c r="Q8" s="106">
        <v>0.46225292226762482</v>
      </c>
      <c r="R8" s="106">
        <v>0.46225292226762482</v>
      </c>
      <c r="S8" s="106">
        <v>0.46225292226762482</v>
      </c>
      <c r="T8" s="106">
        <v>0.46225292226762482</v>
      </c>
      <c r="U8" s="106">
        <v>0.46225292226762482</v>
      </c>
      <c r="V8" s="106">
        <v>0.46225292226762482</v>
      </c>
      <c r="W8" s="106">
        <v>0.46225292226762482</v>
      </c>
      <c r="X8" s="106">
        <v>0.46225292226762482</v>
      </c>
      <c r="Y8" s="106">
        <v>0.46225292226762482</v>
      </c>
      <c r="Z8" s="106">
        <v>0.46225292226762482</v>
      </c>
      <c r="AA8" s="106">
        <v>0.46225292226762482</v>
      </c>
      <c r="AB8" s="106">
        <v>0.46225292226762482</v>
      </c>
      <c r="AC8" s="106">
        <v>0.46225292226762482</v>
      </c>
      <c r="AD8" s="106">
        <v>0.46225292226762482</v>
      </c>
      <c r="AE8" s="106">
        <v>0.46225292226762482</v>
      </c>
      <c r="AF8" s="106">
        <v>0.46225292226762482</v>
      </c>
      <c r="AG8" s="106">
        <v>0.46225292226762482</v>
      </c>
      <c r="AH8" s="106">
        <v>0.46225292226762482</v>
      </c>
      <c r="AI8" s="106">
        <v>0.46225292226762482</v>
      </c>
      <c r="AJ8" s="106">
        <v>0.46225292226762482</v>
      </c>
      <c r="AK8" s="106">
        <v>0.46225292226762482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3.2164198554663799E-2</v>
      </c>
      <c r="I9" s="106">
        <v>3.6219013077374212E-2</v>
      </c>
      <c r="J9" s="106">
        <v>9.7467909652193166E-2</v>
      </c>
      <c r="K9" s="106">
        <v>9.7467909652193166E-2</v>
      </c>
      <c r="L9" s="106">
        <v>9.7467909652193166E-2</v>
      </c>
      <c r="M9" s="106">
        <v>9.7467909652193166E-2</v>
      </c>
      <c r="N9" s="106">
        <v>9.7467909652193166E-2</v>
      </c>
      <c r="O9" s="106">
        <v>9.7467909652193166E-2</v>
      </c>
      <c r="P9" s="106">
        <v>9.7467909652193166E-2</v>
      </c>
      <c r="Q9" s="106">
        <v>9.7467909652193166E-2</v>
      </c>
      <c r="R9" s="106">
        <v>9.7467909652193166E-2</v>
      </c>
      <c r="S9" s="106">
        <v>9.7467909652193166E-2</v>
      </c>
      <c r="T9" s="106">
        <v>9.7467909652193166E-2</v>
      </c>
      <c r="U9" s="106">
        <v>9.7467909652193166E-2</v>
      </c>
      <c r="V9" s="106">
        <v>9.7467909652193166E-2</v>
      </c>
      <c r="W9" s="106">
        <v>9.7467909652193166E-2</v>
      </c>
      <c r="X9" s="106">
        <v>9.7467909652193166E-2</v>
      </c>
      <c r="Y9" s="106">
        <v>9.7467909652193166E-2</v>
      </c>
      <c r="Z9" s="106">
        <v>9.7467909652193166E-2</v>
      </c>
      <c r="AA9" s="106">
        <v>9.7467909652193166E-2</v>
      </c>
      <c r="AB9" s="106">
        <v>9.7467909652193166E-2</v>
      </c>
      <c r="AC9" s="106">
        <v>9.7467909652193166E-2</v>
      </c>
      <c r="AD9" s="106">
        <v>9.7467909652193166E-2</v>
      </c>
      <c r="AE9" s="106">
        <v>9.7467909652193166E-2</v>
      </c>
      <c r="AF9" s="106">
        <v>9.7467909652193166E-2</v>
      </c>
      <c r="AG9" s="106">
        <v>9.7467909652193166E-2</v>
      </c>
      <c r="AH9" s="106">
        <v>9.7467909652193166E-2</v>
      </c>
      <c r="AI9" s="106">
        <v>9.7467909652193166E-2</v>
      </c>
      <c r="AJ9" s="106">
        <v>9.7467909652193166E-2</v>
      </c>
      <c r="AK9" s="106">
        <v>9.7467909652193166E-2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3" t="s">
        <v>268</v>
      </c>
      <c r="C21" s="134"/>
      <c r="D21" s="134"/>
      <c r="E21" s="134"/>
      <c r="F21" s="134"/>
      <c r="G21" s="134"/>
      <c r="H21" s="134"/>
      <c r="I21" s="135"/>
    </row>
    <row r="22" spans="2:9" x14ac:dyDescent="0.3"/>
    <row r="23" spans="2:9" s="6" customFormat="1" ht="13.5" x14ac:dyDescent="0.25">
      <c r="B23" s="56" t="s">
        <v>21</v>
      </c>
      <c r="C23" s="136" t="s">
        <v>59</v>
      </c>
      <c r="D23" s="136"/>
      <c r="E23" s="136"/>
      <c r="F23" s="136"/>
      <c r="G23" s="136"/>
      <c r="H23" s="136"/>
      <c r="I23" s="136"/>
    </row>
    <row r="24" spans="2:9" s="6" customFormat="1" ht="75.400000000000006" customHeight="1" x14ac:dyDescent="0.25">
      <c r="B24" s="57">
        <v>1</v>
      </c>
      <c r="C24" s="124" t="s">
        <v>269</v>
      </c>
      <c r="D24" s="125"/>
      <c r="E24" s="125"/>
      <c r="F24" s="125"/>
      <c r="G24" s="125"/>
      <c r="H24" s="125"/>
      <c r="I24" s="125"/>
    </row>
    <row r="25" spans="2:9" s="6" customFormat="1" ht="118.5" customHeight="1" x14ac:dyDescent="0.25">
      <c r="B25" s="57">
        <v>2</v>
      </c>
      <c r="C25" s="124" t="s">
        <v>270</v>
      </c>
      <c r="D25" s="125"/>
      <c r="E25" s="125"/>
      <c r="F25" s="125"/>
      <c r="G25" s="125"/>
      <c r="H25" s="125"/>
      <c r="I25" s="125"/>
    </row>
    <row r="26" spans="2:9" s="6" customFormat="1" ht="85.5" customHeight="1" x14ac:dyDescent="0.25">
      <c r="B26" s="57">
        <v>3</v>
      </c>
      <c r="C26" s="124" t="s">
        <v>271</v>
      </c>
      <c r="D26" s="125"/>
      <c r="E26" s="125"/>
      <c r="F26" s="125"/>
      <c r="G26" s="125"/>
      <c r="H26" s="125"/>
      <c r="I26" s="125"/>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H1" sqref="H1:I1048576"/>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9" t="s">
        <v>5</v>
      </c>
      <c r="C4" s="130"/>
      <c r="D4" s="139" t="str">
        <f>'Cover sheet'!C6</f>
        <v>Llyswen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0.40453639879038472</v>
      </c>
      <c r="I7" s="106">
        <v>0.50160306133740684</v>
      </c>
      <c r="J7" s="106">
        <v>0.48920849366243907</v>
      </c>
      <c r="K7" s="106">
        <v>0.48557908272210809</v>
      </c>
      <c r="L7" s="106">
        <v>0.48517862585340477</v>
      </c>
      <c r="M7" s="106">
        <v>0.48476857794351697</v>
      </c>
      <c r="N7" s="106">
        <v>0.48445757653680527</v>
      </c>
      <c r="O7" s="106">
        <v>0.48415051105072704</v>
      </c>
      <c r="P7" s="106">
        <v>0.48384412546490413</v>
      </c>
      <c r="Q7" s="106">
        <v>0.48353979745332593</v>
      </c>
      <c r="R7" s="106">
        <v>0.48323716561540059</v>
      </c>
      <c r="S7" s="106">
        <v>0.48293557825221051</v>
      </c>
      <c r="T7" s="106">
        <v>0.48263519334758631</v>
      </c>
      <c r="U7" s="106">
        <v>0.48233580675390642</v>
      </c>
      <c r="V7" s="106">
        <v>0.48203711455139381</v>
      </c>
      <c r="W7" s="106">
        <v>0.48173903767856974</v>
      </c>
      <c r="X7" s="106">
        <v>0.48146445878895172</v>
      </c>
      <c r="Y7" s="106">
        <v>0.48119041936040324</v>
      </c>
      <c r="Z7" s="106">
        <v>0.48091666179115122</v>
      </c>
      <c r="AA7" s="106">
        <v>0.48064311705354001</v>
      </c>
      <c r="AB7" s="106">
        <v>0.48036956775391398</v>
      </c>
      <c r="AC7" s="106">
        <v>0.48009501680606015</v>
      </c>
      <c r="AD7" s="106">
        <v>0.47982063976630585</v>
      </c>
      <c r="AE7" s="106">
        <v>0.47954625717975863</v>
      </c>
      <c r="AF7" s="106">
        <v>0.47927178434072681</v>
      </c>
      <c r="AG7" s="106">
        <v>0.47899706894435906</v>
      </c>
      <c r="AH7" s="106">
        <v>0.47875125839736038</v>
      </c>
      <c r="AI7" s="106">
        <v>0.47850526179814168</v>
      </c>
      <c r="AJ7" s="106">
        <v>0.47825908565650421</v>
      </c>
      <c r="AK7" s="106">
        <v>0.47801271823773256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1.9376203476380444E-2</v>
      </c>
      <c r="I8" s="106">
        <v>2.58559748207088E-2</v>
      </c>
      <c r="J8" s="106">
        <v>1.572981472406829E-2</v>
      </c>
      <c r="K8" s="106">
        <v>1.5322810128229978E-2</v>
      </c>
      <c r="L8" s="106">
        <v>1.4928309923432496E-2</v>
      </c>
      <c r="M8" s="106">
        <v>1.4545775239896065E-2</v>
      </c>
      <c r="N8" s="106">
        <v>1.4176045769762485E-2</v>
      </c>
      <c r="O8" s="106">
        <v>1.3817808393313038E-2</v>
      </c>
      <c r="P8" s="106">
        <v>1.3470696969749211E-2</v>
      </c>
      <c r="Q8" s="106">
        <v>1.3134414370178756E-2</v>
      </c>
      <c r="R8" s="106">
        <v>1.2808641605235576E-2</v>
      </c>
      <c r="S8" s="106">
        <v>1.2493060881342727E-2</v>
      </c>
      <c r="T8" s="106">
        <v>1.2187370911736939E-2</v>
      </c>
      <c r="U8" s="106">
        <v>1.1891271836749607E-2</v>
      </c>
      <c r="V8" s="106">
        <v>1.1604469416466659E-2</v>
      </c>
      <c r="W8" s="106">
        <v>1.1326679307707258E-2</v>
      </c>
      <c r="X8" s="106">
        <v>1.1057623203855482E-2</v>
      </c>
      <c r="Y8" s="106">
        <v>1.0797032966203098E-2</v>
      </c>
      <c r="Z8" s="106">
        <v>1.0544644053133358E-2</v>
      </c>
      <c r="AA8" s="106">
        <v>1.0300201447577963E-2</v>
      </c>
      <c r="AB8" s="106">
        <v>1.0063455821207106E-2</v>
      </c>
      <c r="AC8" s="106">
        <v>9.8341571367319622E-3</v>
      </c>
      <c r="AD8" s="106">
        <v>9.6120850798587058E-3</v>
      </c>
      <c r="AE8" s="106">
        <v>9.3970118106671274E-3</v>
      </c>
      <c r="AF8" s="106">
        <v>9.1887172941224789E-3</v>
      </c>
      <c r="AG8" s="106">
        <v>8.9869875182972854E-3</v>
      </c>
      <c r="AH8" s="106">
        <v>8.7916151923054728E-3</v>
      </c>
      <c r="AI8" s="106">
        <v>8.6024014581382573E-3</v>
      </c>
      <c r="AJ8" s="106">
        <v>8.4191527373789782E-3</v>
      </c>
      <c r="AK8" s="106">
        <v>8.2416812424398172E-3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134.74869370181344</v>
      </c>
      <c r="I9" s="106">
        <v>0.55189170443315771</v>
      </c>
      <c r="J9" s="106">
        <v>0.48861405277064823</v>
      </c>
      <c r="K9" s="106">
        <v>0.51549805721079578</v>
      </c>
      <c r="L9" s="106">
        <v>0.54030004583645441</v>
      </c>
      <c r="M9" s="106">
        <v>0.55955108818530741</v>
      </c>
      <c r="N9" s="106">
        <v>0.57372880697332906</v>
      </c>
      <c r="O9" s="106">
        <v>0.58596608771083647</v>
      </c>
      <c r="P9" s="106">
        <v>0.59955339525534102</v>
      </c>
      <c r="Q9" s="106">
        <v>0.6131424295847635</v>
      </c>
      <c r="R9" s="106">
        <v>0.62680122068103328</v>
      </c>
      <c r="S9" s="106">
        <v>0.64037953525927793</v>
      </c>
      <c r="T9" s="106">
        <v>0.65390517349120991</v>
      </c>
      <c r="U9" s="106">
        <v>0.66739989476232786</v>
      </c>
      <c r="V9" s="106">
        <v>0.68094630765759412</v>
      </c>
      <c r="W9" s="106">
        <v>0.69445138565504616</v>
      </c>
      <c r="X9" s="106">
        <v>0.70787108740676685</v>
      </c>
      <c r="Y9" s="106">
        <v>0.72099468990568216</v>
      </c>
      <c r="Z9" s="106">
        <v>0.73393233909841205</v>
      </c>
      <c r="AA9" s="106">
        <v>0.74676087729366825</v>
      </c>
      <c r="AB9" s="106">
        <v>0.75960580891449048</v>
      </c>
      <c r="AC9" s="106">
        <v>0.773090180813928</v>
      </c>
      <c r="AD9" s="106">
        <v>0.78616390018081217</v>
      </c>
      <c r="AE9" s="106">
        <v>0.79891729441894055</v>
      </c>
      <c r="AF9" s="106">
        <v>0.81153897148052556</v>
      </c>
      <c r="AG9" s="106">
        <v>0.82419103886878964</v>
      </c>
      <c r="AH9" s="106">
        <v>0.8369664641761756</v>
      </c>
      <c r="AI9" s="106">
        <v>0.8497160157520226</v>
      </c>
      <c r="AJ9" s="106">
        <v>0.8623652736980103</v>
      </c>
      <c r="AK9" s="106">
        <v>0.87488215918105094</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239.37560287764865</v>
      </c>
      <c r="I10" s="106">
        <v>0.80398471076020517</v>
      </c>
      <c r="J10" s="106">
        <v>0.58548224473614907</v>
      </c>
      <c r="K10" s="106">
        <v>0.5691133900376224</v>
      </c>
      <c r="L10" s="106">
        <v>0.55308166270578374</v>
      </c>
      <c r="M10" s="106">
        <v>0.53742524657706559</v>
      </c>
      <c r="N10" s="106">
        <v>0.52284060820752687</v>
      </c>
      <c r="O10" s="106">
        <v>0.50886604126609791</v>
      </c>
      <c r="P10" s="106">
        <v>0.49583118284179722</v>
      </c>
      <c r="Q10" s="106">
        <v>0.48314079376342978</v>
      </c>
      <c r="R10" s="106">
        <v>0.47076083538205982</v>
      </c>
      <c r="S10" s="106">
        <v>0.45901879919434224</v>
      </c>
      <c r="T10" s="106">
        <v>0.44757559534155839</v>
      </c>
      <c r="U10" s="106">
        <v>0.43639924800499891</v>
      </c>
      <c r="V10" s="106">
        <v>0.42551684853158178</v>
      </c>
      <c r="W10" s="106">
        <v>0.41490361890415256</v>
      </c>
      <c r="X10" s="106">
        <v>0.40460753535752286</v>
      </c>
      <c r="Y10" s="106">
        <v>0.39457361376942379</v>
      </c>
      <c r="Z10" s="106">
        <v>0.38483588223536513</v>
      </c>
      <c r="AA10" s="106">
        <v>0.37533552972220258</v>
      </c>
      <c r="AB10" s="106">
        <v>0.36609193205511203</v>
      </c>
      <c r="AC10" s="106">
        <v>0.35741057222433892</v>
      </c>
      <c r="AD10" s="106">
        <v>0.34895670038024212</v>
      </c>
      <c r="AE10" s="106">
        <v>0.34075562760815842</v>
      </c>
      <c r="AF10" s="106">
        <v>0.33274444722479407</v>
      </c>
      <c r="AG10" s="106">
        <v>0.3249133805419861</v>
      </c>
      <c r="AH10" s="106">
        <v>0.31729102114436381</v>
      </c>
      <c r="AI10" s="106">
        <v>0.30984104560195447</v>
      </c>
      <c r="AJ10" s="106">
        <v>0.30256447605807896</v>
      </c>
      <c r="AK10" s="106">
        <v>0.29546158921773097</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134.74869370181344</v>
      </c>
      <c r="I11" s="112">
        <v>131.0643889491611</v>
      </c>
      <c r="J11" s="112">
        <v>115</v>
      </c>
      <c r="K11" s="112">
        <v>115</v>
      </c>
      <c r="L11" s="112">
        <v>116</v>
      </c>
      <c r="M11" s="112">
        <v>116</v>
      </c>
      <c r="N11" s="112">
        <v>117</v>
      </c>
      <c r="O11" s="112">
        <v>116</v>
      </c>
      <c r="P11" s="112">
        <v>116</v>
      </c>
      <c r="Q11" s="112">
        <v>116</v>
      </c>
      <c r="R11" s="112">
        <v>116</v>
      </c>
      <c r="S11" s="112">
        <v>116</v>
      </c>
      <c r="T11" s="112">
        <v>117</v>
      </c>
      <c r="U11" s="112">
        <v>117</v>
      </c>
      <c r="V11" s="112">
        <v>117</v>
      </c>
      <c r="W11" s="112">
        <v>117</v>
      </c>
      <c r="X11" s="112">
        <v>117</v>
      </c>
      <c r="Y11" s="112">
        <v>117</v>
      </c>
      <c r="Z11" s="112">
        <v>117</v>
      </c>
      <c r="AA11" s="112">
        <v>118</v>
      </c>
      <c r="AB11" s="112">
        <v>118</v>
      </c>
      <c r="AC11" s="112">
        <v>118</v>
      </c>
      <c r="AD11" s="112">
        <v>118</v>
      </c>
      <c r="AE11" s="112">
        <v>119</v>
      </c>
      <c r="AF11" s="112">
        <v>119</v>
      </c>
      <c r="AG11" s="112">
        <v>119</v>
      </c>
      <c r="AH11" s="112">
        <v>120</v>
      </c>
      <c r="AI11" s="112">
        <v>120</v>
      </c>
      <c r="AJ11" s="112">
        <v>120</v>
      </c>
      <c r="AK11" s="112">
        <v>120</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239.37560287764865</v>
      </c>
      <c r="I12" s="112">
        <v>207.92600121670856</v>
      </c>
      <c r="J12" s="112">
        <v>150</v>
      </c>
      <c r="K12" s="112">
        <v>150</v>
      </c>
      <c r="L12" s="112">
        <v>150</v>
      </c>
      <c r="M12" s="112">
        <v>150</v>
      </c>
      <c r="N12" s="112">
        <v>150</v>
      </c>
      <c r="O12" s="112">
        <v>150</v>
      </c>
      <c r="P12" s="112">
        <v>150</v>
      </c>
      <c r="Q12" s="112">
        <v>150</v>
      </c>
      <c r="R12" s="112">
        <v>150</v>
      </c>
      <c r="S12" s="112">
        <v>151</v>
      </c>
      <c r="T12" s="112">
        <v>151</v>
      </c>
      <c r="U12" s="112">
        <v>151</v>
      </c>
      <c r="V12" s="112">
        <v>151</v>
      </c>
      <c r="W12" s="112">
        <v>152</v>
      </c>
      <c r="X12" s="112">
        <v>152</v>
      </c>
      <c r="Y12" s="112">
        <v>152</v>
      </c>
      <c r="Z12" s="112">
        <v>153</v>
      </c>
      <c r="AA12" s="112">
        <v>153</v>
      </c>
      <c r="AB12" s="112">
        <v>153</v>
      </c>
      <c r="AC12" s="112">
        <v>154</v>
      </c>
      <c r="AD12" s="112">
        <v>154</v>
      </c>
      <c r="AE12" s="112">
        <v>154</v>
      </c>
      <c r="AF12" s="112">
        <v>155</v>
      </c>
      <c r="AG12" s="112">
        <v>155</v>
      </c>
      <c r="AH12" s="112">
        <v>156</v>
      </c>
      <c r="AI12" s="112">
        <v>156</v>
      </c>
      <c r="AJ12" s="112">
        <v>157</v>
      </c>
      <c r="AK12" s="112">
        <v>157</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185.84241652522124</v>
      </c>
      <c r="I13" s="112">
        <v>167.85778335604633</v>
      </c>
      <c r="J13" s="112">
        <v>131.56214806996212</v>
      </c>
      <c r="K13" s="112">
        <v>131.25940898023899</v>
      </c>
      <c r="L13" s="112">
        <v>131.10139056182373</v>
      </c>
      <c r="M13" s="112">
        <v>130.87889828772589</v>
      </c>
      <c r="N13" s="112">
        <v>130.47580978137537</v>
      </c>
      <c r="O13" s="112">
        <v>129.88248322888495</v>
      </c>
      <c r="P13" s="112">
        <v>129.54296211699349</v>
      </c>
      <c r="Q13" s="112">
        <v>129.2154170729529</v>
      </c>
      <c r="R13" s="112">
        <v>128.92066026775447</v>
      </c>
      <c r="S13" s="112">
        <v>128.68354268089251</v>
      </c>
      <c r="T13" s="112">
        <v>128.46038846751557</v>
      </c>
      <c r="U13" s="112">
        <v>128.25262358219416</v>
      </c>
      <c r="V13" s="112">
        <v>128.08148228992079</v>
      </c>
      <c r="W13" s="112">
        <v>127.93547748569885</v>
      </c>
      <c r="X13" s="112">
        <v>127.81859439962562</v>
      </c>
      <c r="Y13" s="112">
        <v>127.69765806070922</v>
      </c>
      <c r="Z13" s="112">
        <v>127.57245147367379</v>
      </c>
      <c r="AA13" s="112">
        <v>127.46635931207885</v>
      </c>
      <c r="AB13" s="112">
        <v>127.38978891416065</v>
      </c>
      <c r="AC13" s="112">
        <v>127.4676820136479</v>
      </c>
      <c r="AD13" s="112">
        <v>127.5179477837065</v>
      </c>
      <c r="AE13" s="112">
        <v>127.52783528642198</v>
      </c>
      <c r="AF13" s="112">
        <v>127.5540595559783</v>
      </c>
      <c r="AG13" s="112">
        <v>127.61222619719263</v>
      </c>
      <c r="AH13" s="112">
        <v>127.69844961554136</v>
      </c>
      <c r="AI13" s="112">
        <v>127.80334596390114</v>
      </c>
      <c r="AJ13" s="112">
        <v>127.90450707209774</v>
      </c>
      <c r="AK13" s="112">
        <v>128.0057990618412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0.75751007702821627</v>
      </c>
      <c r="I14" s="106">
        <v>0.88166254327977178</v>
      </c>
      <c r="J14" s="106">
        <v>0.44285421383122037</v>
      </c>
      <c r="K14" s="106">
        <v>0.41775735654276647</v>
      </c>
      <c r="L14" s="106">
        <v>0.38982704688098702</v>
      </c>
      <c r="M14" s="106">
        <v>0.35057635366623063</v>
      </c>
      <c r="N14" s="106">
        <v>0.35057635366623052</v>
      </c>
      <c r="O14" s="106">
        <v>0.35057635366623052</v>
      </c>
      <c r="P14" s="106">
        <v>0.35057635366623063</v>
      </c>
      <c r="Q14" s="106">
        <v>0.35057635366623063</v>
      </c>
      <c r="R14" s="106">
        <v>0.35057635366623063</v>
      </c>
      <c r="S14" s="106">
        <v>0.35057635366623052</v>
      </c>
      <c r="T14" s="106">
        <v>0.35057635366623052</v>
      </c>
      <c r="U14" s="106">
        <v>0.35057635366623052</v>
      </c>
      <c r="V14" s="106">
        <v>0.35057635366623052</v>
      </c>
      <c r="W14" s="106">
        <v>0.35057635366623052</v>
      </c>
      <c r="X14" s="106">
        <v>0.35057635366623052</v>
      </c>
      <c r="Y14" s="106">
        <v>0.35057635366623041</v>
      </c>
      <c r="Z14" s="106">
        <v>0.35057635366623041</v>
      </c>
      <c r="AA14" s="106">
        <v>0.35057635366623041</v>
      </c>
      <c r="AB14" s="106">
        <v>0.35057635366623041</v>
      </c>
      <c r="AC14" s="106">
        <v>0.35057635366623041</v>
      </c>
      <c r="AD14" s="106">
        <v>0.3505763536662303</v>
      </c>
      <c r="AE14" s="106">
        <v>0.3505763536662303</v>
      </c>
      <c r="AF14" s="106">
        <v>0.3505763536662303</v>
      </c>
      <c r="AG14" s="106">
        <v>0.3505763536662303</v>
      </c>
      <c r="AH14" s="106">
        <v>0.3505763536662303</v>
      </c>
      <c r="AI14" s="106">
        <v>0.3505763536662303</v>
      </c>
      <c r="AJ14" s="106">
        <v>0.3505763536662303</v>
      </c>
      <c r="AK14" s="106">
        <v>0.3505763536662303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163.91000260266503</v>
      </c>
      <c r="I15" s="106">
        <v>72.754430055691131</v>
      </c>
      <c r="J15" s="106">
        <v>94.428373044501228</v>
      </c>
      <c r="K15" s="106">
        <v>87.248856977039168</v>
      </c>
      <c r="L15" s="106">
        <v>79.865856656271262</v>
      </c>
      <c r="M15" s="106">
        <v>70.831033993729562</v>
      </c>
      <c r="N15" s="106">
        <v>70.271153366124295</v>
      </c>
      <c r="O15" s="106">
        <v>69.887065723681715</v>
      </c>
      <c r="P15" s="106">
        <v>69.499348996086567</v>
      </c>
      <c r="Q15" s="106">
        <v>69.105771300179811</v>
      </c>
      <c r="R15" s="106">
        <v>68.695345718054213</v>
      </c>
      <c r="S15" s="106">
        <v>68.276673706330655</v>
      </c>
      <c r="T15" s="106">
        <v>67.854738422926346</v>
      </c>
      <c r="U15" s="106">
        <v>67.424489572265358</v>
      </c>
      <c r="V15" s="106">
        <v>66.981936577387359</v>
      </c>
      <c r="W15" s="106">
        <v>66.532707740799736</v>
      </c>
      <c r="X15" s="106">
        <v>66.087374329476972</v>
      </c>
      <c r="Y15" s="106">
        <v>65.657458043894295</v>
      </c>
      <c r="Z15" s="106">
        <v>65.24311765772741</v>
      </c>
      <c r="AA15" s="106">
        <v>64.82718647860699</v>
      </c>
      <c r="AB15" s="106">
        <v>64.405017957906381</v>
      </c>
      <c r="AC15" s="106">
        <v>63.984524516644498</v>
      </c>
      <c r="AD15" s="106">
        <v>63.594022800414535</v>
      </c>
      <c r="AE15" s="106">
        <v>63.236736762922646</v>
      </c>
      <c r="AF15" s="106">
        <v>62.880471074860893</v>
      </c>
      <c r="AG15" s="106">
        <v>62.51251454802609</v>
      </c>
      <c r="AH15" s="106">
        <v>62.135606796816361</v>
      </c>
      <c r="AI15" s="106">
        <v>61.753083883189817</v>
      </c>
      <c r="AJ15" s="106">
        <v>61.374305561697625</v>
      </c>
      <c r="AK15" s="106">
        <v>61.000254914816601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2.0920000000000001</v>
      </c>
      <c r="I16" s="106">
        <v>2.137</v>
      </c>
      <c r="J16" s="106">
        <v>2.301299747591544</v>
      </c>
      <c r="K16" s="106">
        <v>2.4312356093611114</v>
      </c>
      <c r="L16" s="106">
        <v>2.5551952297889273</v>
      </c>
      <c r="M16" s="106">
        <v>2.6546477804061257</v>
      </c>
      <c r="N16" s="106">
        <v>2.7251804157652071</v>
      </c>
      <c r="O16" s="106">
        <v>2.78331249852189</v>
      </c>
      <c r="P16" s="106">
        <v>2.8412744654374902</v>
      </c>
      <c r="Q16" s="106">
        <v>2.8992524539639843</v>
      </c>
      <c r="R16" s="106">
        <v>2.9580719758400127</v>
      </c>
      <c r="S16" s="106">
        <v>3.0171679705321259</v>
      </c>
      <c r="T16" s="106">
        <v>3.0762143694578503</v>
      </c>
      <c r="U16" s="106">
        <v>3.1356188694777138</v>
      </c>
      <c r="V16" s="106">
        <v>3.1957290172095356</v>
      </c>
      <c r="W16" s="106">
        <v>3.2561706269299315</v>
      </c>
      <c r="X16" s="106">
        <v>3.3161627743967363</v>
      </c>
      <c r="Y16" s="106">
        <v>3.3748057409196917</v>
      </c>
      <c r="Z16" s="106">
        <v>3.4320609367967738</v>
      </c>
      <c r="AA16" s="106">
        <v>3.4892919771802897</v>
      </c>
      <c r="AB16" s="106">
        <v>3.5469057269073119</v>
      </c>
      <c r="AC16" s="106">
        <v>3.6042852757653279</v>
      </c>
      <c r="AD16" s="106">
        <v>3.6590618259079521</v>
      </c>
      <c r="AE16" s="106">
        <v>3.710888045891378</v>
      </c>
      <c r="AF16" s="106">
        <v>3.7624565648874326</v>
      </c>
      <c r="AG16" s="106">
        <v>3.8148886727811311</v>
      </c>
      <c r="AH16" s="106">
        <v>3.8679963031323306</v>
      </c>
      <c r="AI16" s="106">
        <v>3.9215284043015983</v>
      </c>
      <c r="AJ16" s="106">
        <v>3.9746760892272075</v>
      </c>
      <c r="AK16" s="106">
        <v>4.0273553325986065</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54.133781860525296</v>
      </c>
      <c r="I17" s="113">
        <v>56.465295629820055</v>
      </c>
      <c r="J17" s="114">
        <v>0.57687255240627522</v>
      </c>
      <c r="K17" s="114">
        <v>0.59509208274153891</v>
      </c>
      <c r="L17" s="114">
        <v>0.61181651105742918</v>
      </c>
      <c r="M17" s="114">
        <v>0.62566053455434079</v>
      </c>
      <c r="N17" s="114">
        <v>0.63664308642225664</v>
      </c>
      <c r="O17" s="114">
        <v>0.64635222531750258</v>
      </c>
      <c r="P17" s="114">
        <v>0.65581299346945643</v>
      </c>
      <c r="Q17" s="114">
        <v>0.66504211027963023</v>
      </c>
      <c r="R17" s="114">
        <v>0.67409914917854885</v>
      </c>
      <c r="S17" s="114">
        <v>0.68294225689329269</v>
      </c>
      <c r="T17" s="114">
        <v>0.69155118753214007</v>
      </c>
      <c r="U17" s="114">
        <v>0.69995485753475728</v>
      </c>
      <c r="V17" s="114">
        <v>0.70817497230159088</v>
      </c>
      <c r="W17" s="114">
        <v>0.71618876389618291</v>
      </c>
      <c r="X17" s="114">
        <v>0.72395460077964024</v>
      </c>
      <c r="Y17" s="114">
        <v>0.73143132751113615</v>
      </c>
      <c r="Z17" s="114">
        <v>0.73862916325064121</v>
      </c>
      <c r="AA17" s="114">
        <v>0.74562759354180552</v>
      </c>
      <c r="AB17" s="114">
        <v>0.75244990550648638</v>
      </c>
      <c r="AC17" s="114">
        <v>0.75906949881080721</v>
      </c>
      <c r="AD17" s="114">
        <v>0.76538666747643846</v>
      </c>
      <c r="AE17" s="114">
        <v>0.77140312345885098</v>
      </c>
      <c r="AF17" s="114">
        <v>0.77724680794591405</v>
      </c>
      <c r="AG17" s="114">
        <v>0.78296652823113677</v>
      </c>
      <c r="AH17" s="114">
        <v>0.78855449836244762</v>
      </c>
      <c r="AI17" s="114">
        <v>0.79400190325587305</v>
      </c>
      <c r="AJ17" s="114">
        <v>0.7992816501325084</v>
      </c>
      <c r="AK17" s="114">
        <v>0.8043958030088354</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3" t="s">
        <v>285</v>
      </c>
      <c r="C29" s="134"/>
      <c r="D29" s="134"/>
      <c r="E29" s="134"/>
      <c r="F29" s="134"/>
      <c r="G29" s="134"/>
      <c r="H29" s="134"/>
      <c r="I29" s="135"/>
    </row>
    <row r="30" spans="2:88" x14ac:dyDescent="0.3"/>
    <row r="31" spans="2:88" s="6" customFormat="1" ht="13.5" x14ac:dyDescent="0.25">
      <c r="B31" s="56" t="s">
        <v>21</v>
      </c>
      <c r="C31" s="136" t="s">
        <v>59</v>
      </c>
      <c r="D31" s="136"/>
      <c r="E31" s="136"/>
      <c r="F31" s="136"/>
      <c r="G31" s="136"/>
      <c r="H31" s="136"/>
      <c r="I31" s="136"/>
    </row>
    <row r="32" spans="2:88" s="6" customFormat="1" ht="59.65" customHeight="1" x14ac:dyDescent="0.25">
      <c r="B32" s="57">
        <v>1</v>
      </c>
      <c r="C32" s="124" t="s">
        <v>286</v>
      </c>
      <c r="D32" s="125"/>
      <c r="E32" s="125"/>
      <c r="F32" s="125"/>
      <c r="G32" s="125"/>
      <c r="H32" s="125"/>
      <c r="I32" s="125"/>
    </row>
    <row r="33" spans="2:9" s="6" customFormat="1" ht="54" customHeight="1" x14ac:dyDescent="0.25">
      <c r="B33" s="57">
        <v>2</v>
      </c>
      <c r="C33" s="124" t="s">
        <v>287</v>
      </c>
      <c r="D33" s="125"/>
      <c r="E33" s="125"/>
      <c r="F33" s="125"/>
      <c r="G33" s="125"/>
      <c r="H33" s="125"/>
      <c r="I33" s="125"/>
    </row>
    <row r="34" spans="2:9" s="6" customFormat="1" ht="58.15" customHeight="1" x14ac:dyDescent="0.25">
      <c r="B34" s="57">
        <v>3</v>
      </c>
      <c r="C34" s="124" t="s">
        <v>288</v>
      </c>
      <c r="D34" s="125"/>
      <c r="E34" s="125"/>
      <c r="F34" s="125"/>
      <c r="G34" s="125"/>
      <c r="H34" s="125"/>
      <c r="I34" s="125"/>
    </row>
    <row r="35" spans="2:9" s="6" customFormat="1" ht="61.15" customHeight="1" x14ac:dyDescent="0.25">
      <c r="B35" s="57">
        <v>4</v>
      </c>
      <c r="C35" s="124" t="s">
        <v>289</v>
      </c>
      <c r="D35" s="125"/>
      <c r="E35" s="125"/>
      <c r="F35" s="125"/>
      <c r="G35" s="125"/>
      <c r="H35" s="125"/>
      <c r="I35" s="125"/>
    </row>
    <row r="36" spans="2:9" s="6" customFormat="1" ht="58.5" customHeight="1" x14ac:dyDescent="0.25">
      <c r="B36" s="57">
        <v>5</v>
      </c>
      <c r="C36" s="124" t="s">
        <v>290</v>
      </c>
      <c r="D36" s="125"/>
      <c r="E36" s="125"/>
      <c r="F36" s="125"/>
      <c r="G36" s="125"/>
      <c r="H36" s="125"/>
      <c r="I36" s="125"/>
    </row>
    <row r="37" spans="2:9" s="6" customFormat="1" ht="75.400000000000006" customHeight="1" x14ac:dyDescent="0.25">
      <c r="B37" s="57">
        <v>6</v>
      </c>
      <c r="C37" s="124" t="s">
        <v>291</v>
      </c>
      <c r="D37" s="125"/>
      <c r="E37" s="125"/>
      <c r="F37" s="125"/>
      <c r="G37" s="125"/>
      <c r="H37" s="125"/>
      <c r="I37" s="125"/>
    </row>
    <row r="38" spans="2:9" s="6" customFormat="1" ht="61.5" customHeight="1" x14ac:dyDescent="0.25">
      <c r="B38" s="57">
        <v>7</v>
      </c>
      <c r="C38" s="124" t="s">
        <v>292</v>
      </c>
      <c r="D38" s="125"/>
      <c r="E38" s="125"/>
      <c r="F38" s="125"/>
      <c r="G38" s="125"/>
      <c r="H38" s="125"/>
      <c r="I38" s="125"/>
    </row>
    <row r="39" spans="2:9" s="6" customFormat="1" ht="75.400000000000006" customHeight="1" x14ac:dyDescent="0.25">
      <c r="B39" s="57">
        <v>8</v>
      </c>
      <c r="C39" s="124" t="s">
        <v>293</v>
      </c>
      <c r="D39" s="125"/>
      <c r="E39" s="125"/>
      <c r="F39" s="125"/>
      <c r="G39" s="125"/>
      <c r="H39" s="125"/>
      <c r="I39" s="125"/>
    </row>
    <row r="40" spans="2:9" s="6" customFormat="1" ht="66" customHeight="1" x14ac:dyDescent="0.25">
      <c r="B40" s="57">
        <v>9</v>
      </c>
      <c r="C40" s="124" t="s">
        <v>294</v>
      </c>
      <c r="D40" s="125"/>
      <c r="E40" s="125"/>
      <c r="F40" s="125"/>
      <c r="G40" s="125"/>
      <c r="H40" s="125"/>
      <c r="I40" s="125"/>
    </row>
    <row r="41" spans="2:9" s="6" customFormat="1" ht="54.4" customHeight="1" x14ac:dyDescent="0.25">
      <c r="B41" s="57">
        <v>10</v>
      </c>
      <c r="C41" s="124" t="s">
        <v>295</v>
      </c>
      <c r="D41" s="125"/>
      <c r="E41" s="125"/>
      <c r="F41" s="125"/>
      <c r="G41" s="125"/>
      <c r="H41" s="125"/>
      <c r="I41" s="125"/>
    </row>
    <row r="42" spans="2:9" s="6" customFormat="1" ht="57.4" customHeight="1" x14ac:dyDescent="0.25">
      <c r="B42" s="57">
        <v>11</v>
      </c>
      <c r="C42" s="124" t="s">
        <v>296</v>
      </c>
      <c r="D42" s="125"/>
      <c r="E42" s="125"/>
      <c r="F42" s="125"/>
      <c r="G42" s="125"/>
      <c r="H42" s="125"/>
      <c r="I42" s="125"/>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J15" sqref="J15"/>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Llyswen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2.7472586757803343</v>
      </c>
      <c r="I7" s="116">
        <v>2.8893880187272445</v>
      </c>
      <c r="J7" s="109">
        <v>2.0741390908149389</v>
      </c>
      <c r="K7" s="109">
        <v>2.0566134588850398</v>
      </c>
      <c r="L7" s="109">
        <v>2.0376911488206471</v>
      </c>
      <c r="M7" s="109">
        <v>2.0020018345501329</v>
      </c>
      <c r="N7" s="109">
        <v>2.0013539139277343</v>
      </c>
      <c r="O7" s="109">
        <v>1.9992572350209088</v>
      </c>
      <c r="P7" s="109">
        <v>1.9994682838228979</v>
      </c>
      <c r="Q7" s="109">
        <v>2.0000466851409726</v>
      </c>
      <c r="R7" s="109">
        <v>2.0010350649327306</v>
      </c>
      <c r="S7" s="109">
        <v>2.0026030520136362</v>
      </c>
      <c r="T7" s="109">
        <v>2.0044353411258204</v>
      </c>
      <c r="U7" s="109">
        <v>2.0065257358971911</v>
      </c>
      <c r="V7" s="109">
        <v>2.0089871653590583</v>
      </c>
      <c r="W7" s="109">
        <v>2.0116970213308369</v>
      </c>
      <c r="X7" s="109">
        <v>2.0146727302661187</v>
      </c>
      <c r="Y7" s="109">
        <v>2.0176148983380346</v>
      </c>
      <c r="Z7" s="109">
        <v>2.0206665786761198</v>
      </c>
      <c r="AA7" s="109">
        <v>2.0238609811548152</v>
      </c>
      <c r="AB7" s="109">
        <v>2.0273470366014044</v>
      </c>
      <c r="AC7" s="109">
        <v>2.0320447500811216</v>
      </c>
      <c r="AD7" s="109">
        <v>2.036542995251827</v>
      </c>
      <c r="AE7" s="109">
        <v>2.0409528747253951</v>
      </c>
      <c r="AF7" s="109">
        <v>2.0454305443368366</v>
      </c>
      <c r="AG7" s="109">
        <v>2.05014069420915</v>
      </c>
      <c r="AH7" s="109">
        <v>2.0552315330012485</v>
      </c>
      <c r="AI7" s="109">
        <v>2.0604852176039521</v>
      </c>
      <c r="AJ7" s="109">
        <v>2.0658187610484857</v>
      </c>
      <c r="AK7" s="109">
        <v>2.0711990774975457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4.1731534984698815</v>
      </c>
      <c r="I8" s="106">
        <v>4.2059675446638334</v>
      </c>
      <c r="J8" s="106">
        <v>3.8302791680801818</v>
      </c>
      <c r="K8" s="106">
        <v>3.8302791680801818</v>
      </c>
      <c r="L8" s="106">
        <v>3.8302791680801818</v>
      </c>
      <c r="M8" s="106">
        <v>3.8302791680801818</v>
      </c>
      <c r="N8" s="106">
        <v>3.8302791680801818</v>
      </c>
      <c r="O8" s="106">
        <v>3.8302791680801818</v>
      </c>
      <c r="P8" s="106">
        <v>3.8302791680801818</v>
      </c>
      <c r="Q8" s="106">
        <v>3.8302791680801818</v>
      </c>
      <c r="R8" s="106">
        <v>3.8302791680801818</v>
      </c>
      <c r="S8" s="106">
        <v>3.8302791680801818</v>
      </c>
      <c r="T8" s="106">
        <v>3.8302791680801818</v>
      </c>
      <c r="U8" s="106">
        <v>3.8302791680801818</v>
      </c>
      <c r="V8" s="106">
        <v>3.8302791680801818</v>
      </c>
      <c r="W8" s="106">
        <v>3.8302791680801818</v>
      </c>
      <c r="X8" s="106">
        <v>3.8302791680801818</v>
      </c>
      <c r="Y8" s="106">
        <v>3.8302791680801818</v>
      </c>
      <c r="Z8" s="106">
        <v>3.8302791680801818</v>
      </c>
      <c r="AA8" s="106">
        <v>3.8302791680801818</v>
      </c>
      <c r="AB8" s="106">
        <v>3.8302791680801818</v>
      </c>
      <c r="AC8" s="106">
        <v>3.8302791680801818</v>
      </c>
      <c r="AD8" s="106">
        <v>3.8302791680801818</v>
      </c>
      <c r="AE8" s="106">
        <v>3.8302791680801818</v>
      </c>
      <c r="AF8" s="106">
        <v>3.8302791680801818</v>
      </c>
      <c r="AG8" s="106">
        <v>3.8302791680801818</v>
      </c>
      <c r="AH8" s="106">
        <v>3.8302791680801818</v>
      </c>
      <c r="AI8" s="106">
        <v>3.8302791680801818</v>
      </c>
      <c r="AJ8" s="106">
        <v>3.8302791680801818</v>
      </c>
      <c r="AK8" s="106">
        <v>3.8302791680801818</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4.1731534984698815</v>
      </c>
      <c r="I9" s="106">
        <f>I8</f>
        <v>4.2059675446638334</v>
      </c>
      <c r="J9" s="106">
        <v>3.720708059285573</v>
      </c>
      <c r="K9" s="106">
        <v>3.726976890577093</v>
      </c>
      <c r="L9" s="106">
        <v>3.7304422230442338</v>
      </c>
      <c r="M9" s="106">
        <v>3.7589649979345667</v>
      </c>
      <c r="N9" s="106">
        <v>3.7613002437512835</v>
      </c>
      <c r="O9" s="106">
        <v>3.7622756346712984</v>
      </c>
      <c r="P9" s="106">
        <v>3.7626366385120447</v>
      </c>
      <c r="Q9" s="106">
        <v>3.7611708676351587</v>
      </c>
      <c r="R9" s="106">
        <v>3.7777386581024417</v>
      </c>
      <c r="S9" s="106">
        <v>3.7750808191527985</v>
      </c>
      <c r="T9" s="106">
        <v>3.7713695668571461</v>
      </c>
      <c r="U9" s="106">
        <v>3.7676046492871542</v>
      </c>
      <c r="V9" s="106">
        <v>3.7618639150854825</v>
      </c>
      <c r="W9" s="106">
        <v>3.7745898466232251</v>
      </c>
      <c r="X9" s="106">
        <v>3.7678036754203306</v>
      </c>
      <c r="Y9" s="106">
        <v>3.7609918116902206</v>
      </c>
      <c r="Z9" s="106">
        <v>3.7547703375825798</v>
      </c>
      <c r="AA9" s="106">
        <v>3.7484700211745592</v>
      </c>
      <c r="AB9" s="106">
        <v>3.7600006745943757</v>
      </c>
      <c r="AC9" s="106">
        <v>3.7514035094309053</v>
      </c>
      <c r="AD9" s="106">
        <v>3.7460996389794055</v>
      </c>
      <c r="AE9" s="106">
        <v>3.7373792307338558</v>
      </c>
      <c r="AF9" s="106">
        <v>3.7295753758836607</v>
      </c>
      <c r="AG9" s="106">
        <v>3.7249345791036852</v>
      </c>
      <c r="AH9" s="106">
        <v>3.7167209977351119</v>
      </c>
      <c r="AI9" s="106">
        <v>3.7119454068857656</v>
      </c>
      <c r="AJ9" s="106">
        <v>3.7028014803482954</v>
      </c>
      <c r="AK9" s="106">
        <v>3.6956529664110978</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0.162881972512643</v>
      </c>
      <c r="I10" s="106">
        <v>0.121138421163066</v>
      </c>
      <c r="J10" s="106">
        <v>0.16925945375315399</v>
      </c>
      <c r="K10" s="106">
        <v>0.17106382480208601</v>
      </c>
      <c r="L10" s="106">
        <v>0.174160673330194</v>
      </c>
      <c r="M10" s="106">
        <v>0.13797347909034699</v>
      </c>
      <c r="N10" s="106">
        <v>0.13723373149667001</v>
      </c>
      <c r="O10" s="106">
        <v>0.13832798170184701</v>
      </c>
      <c r="P10" s="106">
        <v>0.138360840147907</v>
      </c>
      <c r="Q10" s="106">
        <v>0.14033425363901403</v>
      </c>
      <c r="R10" s="106">
        <v>0.11650408447308</v>
      </c>
      <c r="S10" s="106">
        <v>0.116304310683742</v>
      </c>
      <c r="T10" s="106">
        <v>0.11655839853855599</v>
      </c>
      <c r="U10" s="106">
        <v>0.117033837970379</v>
      </c>
      <c r="V10" s="106">
        <v>0.11926158469574601</v>
      </c>
      <c r="W10" s="106">
        <v>9.9418087028500995E-2</v>
      </c>
      <c r="X10" s="106">
        <v>9.9520930096383006E-2</v>
      </c>
      <c r="Y10" s="106">
        <v>0.100699794787154</v>
      </c>
      <c r="Z10" s="106">
        <v>0.10214880653163701</v>
      </c>
      <c r="AA10" s="106">
        <v>0.10234686956240699</v>
      </c>
      <c r="AB10" s="106">
        <v>8.3998001276563997E-2</v>
      </c>
      <c r="AC10" s="106">
        <v>8.496899874196702E-2</v>
      </c>
      <c r="AD10" s="106">
        <v>8.5880379104828014E-2</v>
      </c>
      <c r="AE10" s="106">
        <v>8.5874137891399999E-2</v>
      </c>
      <c r="AF10" s="106">
        <v>8.7042408801296003E-2</v>
      </c>
      <c r="AG10" s="106">
        <v>8.8509102716846005E-2</v>
      </c>
      <c r="AH10" s="106">
        <v>8.7663712884019002E-2</v>
      </c>
      <c r="AI10" s="106">
        <v>8.8501675036929003E-2</v>
      </c>
      <c r="AJ10" s="106">
        <v>8.8433322144836998E-2</v>
      </c>
      <c r="AK10" s="106">
        <v>9.0535587691625993E-2</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1.2630128501769042</v>
      </c>
      <c r="I11" s="108">
        <f>I9-I7-I10</f>
        <v>1.1954411047735229</v>
      </c>
      <c r="J11" s="108">
        <v>1.4773095147174802</v>
      </c>
      <c r="K11" s="108">
        <v>1.4992996068899673</v>
      </c>
      <c r="L11" s="108">
        <v>1.5185904008933928</v>
      </c>
      <c r="M11" s="108">
        <v>1.6189896842940867</v>
      </c>
      <c r="N11" s="108">
        <v>1.6227125983268791</v>
      </c>
      <c r="O11" s="108">
        <v>1.6246904179485426</v>
      </c>
      <c r="P11" s="108">
        <v>1.6248075145412397</v>
      </c>
      <c r="Q11" s="108">
        <v>1.6207899288551721</v>
      </c>
      <c r="R11" s="108">
        <v>1.660199508696631</v>
      </c>
      <c r="S11" s="108">
        <v>1.6561734564554202</v>
      </c>
      <c r="T11" s="108">
        <v>1.6503758271927698</v>
      </c>
      <c r="U11" s="108">
        <v>1.6440450754195841</v>
      </c>
      <c r="V11" s="108">
        <v>1.6336151650306781</v>
      </c>
      <c r="W11" s="108">
        <v>1.663474738263887</v>
      </c>
      <c r="X11" s="108">
        <v>1.6536100150578288</v>
      </c>
      <c r="Y11" s="108">
        <v>1.642677118565032</v>
      </c>
      <c r="Z11" s="108">
        <v>1.6319549523748231</v>
      </c>
      <c r="AA11" s="108">
        <v>1.622262170457337</v>
      </c>
      <c r="AB11" s="108">
        <v>1.6486556367164074</v>
      </c>
      <c r="AC11" s="108">
        <v>1.6343897606078166</v>
      </c>
      <c r="AD11" s="108">
        <v>1.6236762646227505</v>
      </c>
      <c r="AE11" s="108">
        <v>1.6105522181170606</v>
      </c>
      <c r="AF11" s="108">
        <v>1.5971024227455282</v>
      </c>
      <c r="AG11" s="108">
        <v>1.5862847821776891</v>
      </c>
      <c r="AH11" s="108">
        <v>1.5738257518498444</v>
      </c>
      <c r="AI11" s="108">
        <v>1.5629585142448845</v>
      </c>
      <c r="AJ11" s="108">
        <v>1.5485493971549726</v>
      </c>
      <c r="AK11" s="108">
        <v>1.533918301221926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3" t="s">
        <v>303</v>
      </c>
      <c r="C23" s="134"/>
      <c r="D23" s="134"/>
      <c r="E23" s="134"/>
      <c r="F23" s="134"/>
      <c r="G23" s="134"/>
      <c r="H23" s="134"/>
      <c r="I23" s="135"/>
    </row>
    <row r="24" spans="2:9" x14ac:dyDescent="0.3"/>
    <row r="25" spans="2:9" s="6" customFormat="1" ht="13.5" x14ac:dyDescent="0.25">
      <c r="B25" s="56" t="s">
        <v>21</v>
      </c>
      <c r="C25" s="136" t="s">
        <v>59</v>
      </c>
      <c r="D25" s="136"/>
      <c r="E25" s="136"/>
      <c r="F25" s="136"/>
      <c r="G25" s="136"/>
      <c r="H25" s="136"/>
      <c r="I25" s="136"/>
    </row>
    <row r="26" spans="2:9" s="6" customFormat="1" ht="76.900000000000006" customHeight="1" x14ac:dyDescent="0.25">
      <c r="B26" s="57">
        <v>1</v>
      </c>
      <c r="C26" s="124" t="s">
        <v>304</v>
      </c>
      <c r="D26" s="125"/>
      <c r="E26" s="125"/>
      <c r="F26" s="125"/>
      <c r="G26" s="125"/>
      <c r="H26" s="125"/>
      <c r="I26" s="125"/>
    </row>
    <row r="27" spans="2:9" s="6" customFormat="1" ht="54" customHeight="1" x14ac:dyDescent="0.25">
      <c r="B27" s="57">
        <v>2</v>
      </c>
      <c r="C27" s="124" t="s">
        <v>305</v>
      </c>
      <c r="D27" s="125"/>
      <c r="E27" s="125"/>
      <c r="F27" s="125"/>
      <c r="G27" s="125"/>
      <c r="H27" s="125"/>
      <c r="I27" s="125"/>
    </row>
    <row r="28" spans="2:9" s="6" customFormat="1" ht="58.15" customHeight="1" x14ac:dyDescent="0.25">
      <c r="B28" s="57">
        <v>3</v>
      </c>
      <c r="C28" s="124" t="s">
        <v>306</v>
      </c>
      <c r="D28" s="125"/>
      <c r="E28" s="125"/>
      <c r="F28" s="125"/>
      <c r="G28" s="125"/>
      <c r="H28" s="125"/>
      <c r="I28" s="125"/>
    </row>
    <row r="29" spans="2:9" s="6" customFormat="1" ht="61.15" customHeight="1" x14ac:dyDescent="0.25">
      <c r="B29" s="57">
        <v>4</v>
      </c>
      <c r="C29" s="124" t="s">
        <v>261</v>
      </c>
      <c r="D29" s="125"/>
      <c r="E29" s="125"/>
      <c r="F29" s="125"/>
      <c r="G29" s="125"/>
      <c r="H29" s="125"/>
      <c r="I29" s="125"/>
    </row>
    <row r="30" spans="2:9" s="6" customFormat="1" ht="58.5" customHeight="1" x14ac:dyDescent="0.25">
      <c r="B30" s="57">
        <v>5</v>
      </c>
      <c r="C30" s="124" t="s">
        <v>307</v>
      </c>
      <c r="D30" s="125"/>
      <c r="E30" s="125"/>
      <c r="F30" s="125"/>
      <c r="G30" s="125"/>
      <c r="H30" s="125"/>
      <c r="I30" s="125"/>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