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AAC57A7C-E1DE-423C-ADB6-2455C912AA1B}"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I11" i="19" s="1"/>
  <c r="H9" i="19"/>
  <c r="I9" i="16"/>
  <c r="I11" i="16" s="1"/>
  <c r="H9" i="16"/>
  <c r="H11" i="19"/>
  <c r="H11" i="16"/>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<sst xmlns="http://schemas.openxmlformats.org/spreadsheetml/2006/main" count="1017" uniqueCount="404">
  <si>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</si>
  <si>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</si>
  <si>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</si>
  <si>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</si>
  <si>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</si>
  <si>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</si>
  <si>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</si>
  <si>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</si>
  <si>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</si>
  <si>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</si>
  <si>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</si>
  <si>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</si>
  <si>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</si>
  <si>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</si>
  <si>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</si>
  <si>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</si>
  <si>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</si>
  <si>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</si>
  <si>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</si>
  <si>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</si>
  <si>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</si>
  <si>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</si>
  <si>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</si>
  <si>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</si>
  <si>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</si>
  <si>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</si>
  <si>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</si>
  <si>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</si>
  <si>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</si>
  <si>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</si>
  <si>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</si>
  <si>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</si>
  <si>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</si>
  <si>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</si>
  <si>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</si>
  <si>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</si>
  <si>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</si>
  <si>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</si>
  <si>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</si>
  <si>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</si>
  <si>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</si>
  <si>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</si>
  <si>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</si>
  <si>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</si>
  <si>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</si>
  <si>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</si>
  <si>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</si>
  <si>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</si>
  <si>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</si>
  <si>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</si>
  <si>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</si>
  <si>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</si>
  <si>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</si>
  <si>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</si>
  <si>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</si>
  <si>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</si>
  <si>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</si>
  <si>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</si>
  <si>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</si>
  <si>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</si>
  <si>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</si>
  <si>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</si>
  <si>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</si>
  <si>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</si>
  <si>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</si>
  <si>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</si>
  <si>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</si>
  <si>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</si>
  <si>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</si>
  <si>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</si>
  <si>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</si>
  <si>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</si>
  <si>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</si>
  <si>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</si>
  <si>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</si>
  <si>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</si>
  <si>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</si>
  <si>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</si>
  <si>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</si>
  <si>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</si>
  <si>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</si>
  <si>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</si>
  <si>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</si>
  <si>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</si>
  <si>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</si>
  <si>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</si>
  <si>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</si>
  <si>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</si>
  <si>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</si>
  <si>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</si>
  <si>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</si>
  <si>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</si>
  <si>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</si>
  <si>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</si>
  <si>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</si>
  <si>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</si>
  <si>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</si>
  <si>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</si>
  <si>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</si>
  <si>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</si>
  <si>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</si>
  <si>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</si>
  <si>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</si>
  <si>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</si>
  <si>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</si>
  <si>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</si>
  <si>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</si>
  <si>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</si>
  <si>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</si>
  <si>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</si>
  <si>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</si>
  <si>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</si>
  <si>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</si>
  <si>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</si>
  <si>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</si>
  <si>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</si>
  <si>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</si>
  <si>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</si>
  <si>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</si>
  <si>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</si>
  <si>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</si>
  <si>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</si>
  <si>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</si>
  <si>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</si>
  <si>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</si>
  <si>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</si>
  <si>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</si>
  <si>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</si>
  <si>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</si>
  <si>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</si>
  <si>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</si>
  <si>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</si>
  <si>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</si>
  <si>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</si>
  <si>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</si>
  <si>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</si>
  <si>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</si>
  <si>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</si>
  <si>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</si>
  <si>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</si>
  <si>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</si>
  <si>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</si>
  <si>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</si>
  <si>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</si>
  <si>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</si>
  <si>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</si>
  <si>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</si>
  <si>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</si>
  <si>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</si>
  <si>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</si>
  <si>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</si>
  <si>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</si>
  <si>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</si>
  <si>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</si>
  <si>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</si>
  <si>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</si>
  <si>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</si>
  <si>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</si>
  <si>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</si>
  <si>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</si>
  <si>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</si>
  <si>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</si>
  <si>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</si>
  <si>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</si>
  <si>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</si>
  <si>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</si>
  <si>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</si>
  <si>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</si>
  <si>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</si>
  <si>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</si>
  <si>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</si>
  <si>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</si>
  <si>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</si>
  <si>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</si>
  <si>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</si>
  <si>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</si>
  <si>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</si>
  <si>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</si>
  <si>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</si>
  <si>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</si>
  <si>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</si>
  <si>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</si>
  <si>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</si>
  <si>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</si>
  <si>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</si>
  <si>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</si>
  <si>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</si>
  <si>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</si>
  <si>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</si>
  <si>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</si>
  <si>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</si>
  <si>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</si>
  <si>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</si>
  <si>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</si>
  <si>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</si>
  <si>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</si>
  <si>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</si>
  <si>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</si>
  <si>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</si>
  <si>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</si>
  <si>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</si>
  <si>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</si>
  <si>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</si>
  <si>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</si>
  <si>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</si>
  <si>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</si>
  <si>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</si>
  <si>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</si>
  <si>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</si>
  <si>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</si>
  <si>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</si>
  <si>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</si>
  <si>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</si>
  <si>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</si>
  <si>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</si>
  <si>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</si>
  <si>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</si>
  <si>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</si>
  <si>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</si>
  <si>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</si>
  <si>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</si>
  <si>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</si>
  <si>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</si>
  <si>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</si>
  <si>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</si>
  <si>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</si>
  <si>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</si>
  <si>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</si>
  <si>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</si>
  <si>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</si>
  <si>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</si>
  <si>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</si>
  <si>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</si>
  <si>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</si>
  <si>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</si>
  <si>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</si>
  <si>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</si>
  <si>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</si>
  <si>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</si>
  <si>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</si>
  <si>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</si>
  <si>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</si>
  <si>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</si>
  <si>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</si>
  <si>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</si>
  <si>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</si>
  <si>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</si>
  <si>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</si>
  <si>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</si>
  <si>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</si>
  <si>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</si>
  <si>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</si>
  <si>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</si>
  <si>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</si>
  <si>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</si>
  <si>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</si>
  <si>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</si>
  <si>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</si>
  <si>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</si>
  <si>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</si>
  <si>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</si>
  <si>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</si>
  <si>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</si>
  <si>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</si>
  <si>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</si>
  <si>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</si>
  <si>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</si>
  <si>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</si>
  <si>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</si>
  <si>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</si>
  <si>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</si>
  <si>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</si>
  <si>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</si>
  <si>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</si>
  <si>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</si>
  <si>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</si>
  <si>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</si>
  <si>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</si>
  <si>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</si>
  <si>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</si>
  <si>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</si>
  <si>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</si>
  <si>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</si>
  <si>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</si>
  <si>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</si>
  <si>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</si>
  <si>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</si>
  <si>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</si>
  <si>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</si>
  <si>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</si>
  <si>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</si>
  <si>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</si>
  <si>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</si>
  <si>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</si>
  <si>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</si>
  <si>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</si>
  <si>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</si>
  <si>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</si>
  <si>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</si>
  <si>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</si>
  <si>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</si>
  <si>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</si>
  <si>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</si>
  <si>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</si>
  <si>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</si>
  <si>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</si>
  <si>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</si>
  <si>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</si>
  <si>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</si>
  <si>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</si>
  <si>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</si>
  <si>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</si>
  <si>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</si>
  <si>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</si>
  <si>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</si>
  <si>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</si>
  <si>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</si>
  <si>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</si>
  <si>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</si>
  <si>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</si>
  <si>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</si>
  <si>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</si>
  <si>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</si>
  <si>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</si>
  <si>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</si>
  <si>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</si>
  <si>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</si>
  <si>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</si>
  <si>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</si>
  <si>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</si>
  <si>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</si>
  <si>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</si>
  <si>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</si>
  <si>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</si>
  <si>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</si>
  <si>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</si>
  <si>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</si>
  <si>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</si>
  <si>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</si>
  <si>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</si>
  <si>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</si>
  <si>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</si>
  <si>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</si>
  <si>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</si>
  <si>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</si>
  <si>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</si>
  <si>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</si>
  <si>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</si>
  <si>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</si>
  <si>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</si>
  <si>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</si>
  <si>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</si>
  <si>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</si>
  <si>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</si>
  <si>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</si>
  <si>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</si>
  <si>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</si>
  <si>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</si>
  <si>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</si>
  <si>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</si>
  <si>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</si>
  <si>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</si>
  <si>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</si>
  <si>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</si>
  <si>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</si>
  <si>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</si>
  <si>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</si>
  <si>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</si>
  <si>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</si>
  <si>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</si>
  <si>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</si>
  <si>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</si>
  <si>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</si>
  <si>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</si>
  <si>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</si>
  <si>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</si>
  <si>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</si>
  <si>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</si>
  <si>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</si>
  <si>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</si>
  <si>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</si>
  <si>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</si>
  <si>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</si>
  <si>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</si>
  <si>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</si>
  <si>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</si>
  <si>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</si>
  <si>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</si>
  <si>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</si>
  <si>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</si>
  <si>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</si>
  <si>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</si>
  <si>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</si>
  <si>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</si>
  <si>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</si>
  <si>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</si>
  <si>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Dyffryn Conwy</t>
  </si>
  <si>
    <t xml:space="preserve">This WRZ stretches from the coastal region of Llandudno, inland to the Snowdonia National Park close to Blaenau Ffestiniog.  </t>
  </si>
  <si>
    <t>DYAA</t>
  </si>
  <si>
    <t>1 in 20</t>
  </si>
  <si>
    <t>1 in 40</t>
  </si>
  <si>
    <t>&gt;1:200</t>
  </si>
  <si>
    <t>Annual abstraction licence limit.</t>
  </si>
  <si>
    <t>Works CO 01 - 0 Ml/d - SW4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</si>
</sst>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837634</xdr:colOff>
      <xdr:row>5</xdr:row>
      <xdr:rowOff>157762</xdr:rowOff>
    </xdr:from>
    <xdr:to>
      <xdr:col>4</xdr:col>
      <xdr:colOff>2824549</xdr:colOff>
      <xdr:row>14</xdr:row>
      <xdr:rowOff>752363</xdr:rowOff>
    </xdr:to>
    <xdr:pic>
      <xdr:nvPicPr>
        <xdr:cNvPr id="4" name="Picture 3">
          <a:extLst>
            <a:ext uri="{FF2B5EF4-FFF2-40B4-BE49-F238E27FC236}">
              <a16:creationId xmlns:a16="http://schemas.microsoft.com/office/drawing/2014/main" id="{9946D6A4-024F-4F31-87E1-DEC55EB82C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0690" y="1568873"/>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C9" sqref="C9"/>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J9" sqref="J9"/>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9" t="s">
        <v>3</v>
      </c>
      <c r="C3" s="130"/>
      <c r="D3" s="139" t="str">
        <f>'Cover sheet'!C5</f>
        <v>DCWW</v>
      </c>
      <c r="E3" s="140"/>
      <c r="F3" s="141"/>
    </row>
    <row r="4" spans="2:27" ht="16.5" thickBot="1" x14ac:dyDescent="0.35">
      <c r="B4" s="129" t="s">
        <v>5</v>
      </c>
      <c r="C4" s="130"/>
      <c r="D4" s="139" t="str">
        <f>'Cover sheet'!C6</f>
        <v>Dyffryn Conwy</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3" t="s">
        <v>369</v>
      </c>
      <c r="C36" s="134"/>
      <c r="D36" s="134"/>
      <c r="E36" s="134"/>
      <c r="F36" s="134"/>
      <c r="G36" s="134"/>
      <c r="H36" s="134"/>
      <c r="I36" s="135"/>
    </row>
    <row r="37" spans="2:9" x14ac:dyDescent="0.3"/>
    <row r="38" spans="2:9" s="6" customFormat="1" ht="13.5" x14ac:dyDescent="0.25">
      <c r="B38" s="56" t="s">
        <v>21</v>
      </c>
      <c r="C38" s="136" t="s">
        <v>59</v>
      </c>
      <c r="D38" s="136"/>
      <c r="E38" s="136"/>
      <c r="F38" s="136"/>
      <c r="G38" s="136"/>
      <c r="H38" s="136"/>
      <c r="I38" s="136"/>
    </row>
    <row r="39" spans="2:9" s="6" customFormat="1" ht="42" customHeight="1" x14ac:dyDescent="0.25">
      <c r="B39" s="57">
        <v>1</v>
      </c>
      <c r="C39" s="124" t="s">
        <v>370</v>
      </c>
      <c r="D39" s="125"/>
      <c r="E39" s="125"/>
      <c r="F39" s="125"/>
      <c r="G39" s="125"/>
      <c r="H39" s="125"/>
      <c r="I39" s="125"/>
    </row>
    <row r="40" spans="2:9" s="6" customFormat="1" ht="25.5" customHeight="1" x14ac:dyDescent="0.25">
      <c r="B40" s="57">
        <v>2</v>
      </c>
      <c r="C40" s="124" t="s">
        <v>371</v>
      </c>
      <c r="D40" s="125"/>
      <c r="E40" s="125"/>
      <c r="F40" s="125"/>
      <c r="G40" s="125"/>
      <c r="H40" s="125"/>
      <c r="I40" s="125"/>
    </row>
    <row r="41" spans="2:9" s="6" customFormat="1" ht="27" customHeight="1" x14ac:dyDescent="0.25">
      <c r="B41" s="57">
        <v>3</v>
      </c>
      <c r="C41" s="124" t="s">
        <v>372</v>
      </c>
      <c r="D41" s="125"/>
      <c r="E41" s="125"/>
      <c r="F41" s="125"/>
      <c r="G41" s="125"/>
      <c r="H41" s="125"/>
      <c r="I41" s="125"/>
    </row>
    <row r="42" spans="2:9" s="6" customFormat="1" ht="40.5" customHeight="1" x14ac:dyDescent="0.25">
      <c r="B42" s="57">
        <v>4</v>
      </c>
      <c r="C42" s="124" t="s">
        <v>373</v>
      </c>
      <c r="D42" s="125"/>
      <c r="E42" s="125"/>
      <c r="F42" s="125"/>
      <c r="G42" s="125"/>
      <c r="H42" s="125"/>
      <c r="I42" s="125"/>
    </row>
    <row r="43" spans="2:9" s="6" customFormat="1" ht="40.5" customHeight="1" x14ac:dyDescent="0.25">
      <c r="B43" s="57">
        <v>5</v>
      </c>
      <c r="C43" s="124" t="s">
        <v>374</v>
      </c>
      <c r="D43" s="125"/>
      <c r="E43" s="125"/>
      <c r="F43" s="125"/>
      <c r="G43" s="125"/>
      <c r="H43" s="125"/>
      <c r="I43" s="125"/>
    </row>
    <row r="44" spans="2:9" s="6" customFormat="1" ht="50.65" customHeight="1" x14ac:dyDescent="0.25">
      <c r="B44" s="57">
        <v>6</v>
      </c>
      <c r="C44" s="124" t="s">
        <v>375</v>
      </c>
      <c r="D44" s="125"/>
      <c r="E44" s="125"/>
      <c r="F44" s="125"/>
      <c r="G44" s="125"/>
      <c r="H44" s="125"/>
      <c r="I44" s="125"/>
    </row>
    <row r="45" spans="2:9" s="6" customFormat="1" ht="27.4" customHeight="1" x14ac:dyDescent="0.25">
      <c r="B45" s="57">
        <v>7</v>
      </c>
      <c r="C45" s="124" t="s">
        <v>376</v>
      </c>
      <c r="D45" s="125"/>
      <c r="E45" s="125"/>
      <c r="F45" s="125"/>
      <c r="G45" s="125"/>
      <c r="H45" s="125"/>
      <c r="I45" s="125"/>
    </row>
    <row r="46" spans="2:9" s="6" customFormat="1" ht="37.15" customHeight="1" x14ac:dyDescent="0.25">
      <c r="B46" s="57">
        <v>8</v>
      </c>
      <c r="C46" s="124" t="s">
        <v>377</v>
      </c>
      <c r="D46" s="125"/>
      <c r="E46" s="125"/>
      <c r="F46" s="125"/>
      <c r="G46" s="125"/>
      <c r="H46" s="125"/>
      <c r="I46" s="125"/>
    </row>
    <row r="47" spans="2:9" s="6" customFormat="1" ht="31.5" customHeight="1" x14ac:dyDescent="0.25">
      <c r="B47" s="57">
        <v>9</v>
      </c>
      <c r="C47" s="124" t="s">
        <v>378</v>
      </c>
      <c r="D47" s="125"/>
      <c r="E47" s="125"/>
      <c r="F47" s="125"/>
      <c r="G47" s="125"/>
      <c r="H47" s="125"/>
      <c r="I47" s="125"/>
    </row>
    <row r="48" spans="2:9" s="6" customFormat="1" ht="28.9" customHeight="1" x14ac:dyDescent="0.25">
      <c r="B48" s="57">
        <v>10</v>
      </c>
      <c r="C48" s="124" t="s">
        <v>379</v>
      </c>
      <c r="D48" s="125"/>
      <c r="E48" s="125"/>
      <c r="F48" s="125"/>
      <c r="G48" s="125"/>
      <c r="H48" s="125"/>
      <c r="I48" s="125"/>
    </row>
    <row r="49" spans="2:9" s="6" customFormat="1" ht="33" customHeight="1" x14ac:dyDescent="0.25">
      <c r="B49" s="57">
        <v>11</v>
      </c>
      <c r="C49" s="124" t="s">
        <v>380</v>
      </c>
      <c r="D49" s="125"/>
      <c r="E49" s="125"/>
      <c r="F49" s="125"/>
      <c r="G49" s="125"/>
      <c r="H49" s="125"/>
      <c r="I49" s="125"/>
    </row>
    <row r="50" spans="2:9" s="6" customFormat="1" ht="59.65" customHeight="1" x14ac:dyDescent="0.25">
      <c r="B50" s="57">
        <v>12</v>
      </c>
      <c r="C50" s="124" t="s">
        <v>381</v>
      </c>
      <c r="D50" s="125"/>
      <c r="E50" s="125"/>
      <c r="F50" s="125"/>
      <c r="G50" s="125"/>
      <c r="H50" s="125"/>
      <c r="I50" s="125"/>
    </row>
    <row r="51" spans="2:9" s="6" customFormat="1" ht="25.5" customHeight="1" x14ac:dyDescent="0.25">
      <c r="B51" s="57">
        <v>13</v>
      </c>
      <c r="C51" s="124" t="s">
        <v>382</v>
      </c>
      <c r="D51" s="125"/>
      <c r="E51" s="125"/>
      <c r="F51" s="125"/>
      <c r="G51" s="125"/>
      <c r="H51" s="125"/>
      <c r="I51" s="125"/>
    </row>
    <row r="52" spans="2:9" s="6" customFormat="1" ht="25.9" customHeight="1" x14ac:dyDescent="0.25">
      <c r="B52" s="57">
        <v>14</v>
      </c>
      <c r="C52" s="124" t="s">
        <v>383</v>
      </c>
      <c r="D52" s="125"/>
      <c r="E52" s="125"/>
      <c r="F52" s="125"/>
      <c r="G52" s="125"/>
      <c r="H52" s="125"/>
      <c r="I52" s="125"/>
    </row>
    <row r="53" spans="2:9" s="6" customFormat="1" ht="22.9" customHeight="1" x14ac:dyDescent="0.25">
      <c r="B53" s="57">
        <v>15</v>
      </c>
      <c r="C53" s="124" t="s">
        <v>384</v>
      </c>
      <c r="D53" s="125"/>
      <c r="E53" s="125"/>
      <c r="F53" s="125"/>
      <c r="G53" s="125"/>
      <c r="H53" s="125"/>
      <c r="I53" s="125"/>
    </row>
    <row r="54" spans="2:9" s="6" customFormat="1" ht="28.9" customHeight="1" x14ac:dyDescent="0.25">
      <c r="B54" s="57">
        <v>16</v>
      </c>
      <c r="C54" s="124" t="s">
        <v>385</v>
      </c>
      <c r="D54" s="125"/>
      <c r="E54" s="125"/>
      <c r="F54" s="125"/>
      <c r="G54" s="125"/>
      <c r="H54" s="125"/>
      <c r="I54" s="125"/>
    </row>
    <row r="55" spans="2:9" s="6" customFormat="1" ht="41.65" customHeight="1" x14ac:dyDescent="0.25">
      <c r="B55" s="57">
        <v>17</v>
      </c>
      <c r="C55" s="124" t="s">
        <v>386</v>
      </c>
      <c r="D55" s="125"/>
      <c r="E55" s="125"/>
      <c r="F55" s="125"/>
      <c r="G55" s="125"/>
      <c r="H55" s="125"/>
      <c r="I55" s="125"/>
    </row>
    <row r="56" spans="2:9" s="6" customFormat="1" ht="58.5" customHeight="1" x14ac:dyDescent="0.25">
      <c r="B56" s="57">
        <v>18</v>
      </c>
      <c r="C56" s="124" t="s">
        <v>387</v>
      </c>
      <c r="D56" s="125"/>
      <c r="E56" s="125"/>
      <c r="F56" s="125"/>
      <c r="G56" s="125"/>
      <c r="H56" s="125"/>
      <c r="I56" s="125"/>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9" t="s">
        <v>3</v>
      </c>
      <c r="C3" s="130"/>
      <c r="D3" s="131" t="str">
        <f>'Cover sheet'!C5</f>
        <v>DCWW</v>
      </c>
      <c r="E3" s="131"/>
      <c r="F3" s="131"/>
      <c r="G3" s="76"/>
      <c r="H3" s="28"/>
    </row>
    <row r="4" spans="2:9" s="27" customFormat="1" ht="19.149999999999999" customHeight="1" thickBot="1" x14ac:dyDescent="0.35">
      <c r="B4" s="129" t="s">
        <v>5</v>
      </c>
      <c r="C4" s="130"/>
      <c r="D4" s="131" t="str">
        <f>'Cover sheet'!C6</f>
        <v>Dyffryn Conwy</v>
      </c>
      <c r="E4" s="131"/>
      <c r="F4" s="131"/>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18" t="s">
        <v>26</v>
      </c>
      <c r="I6" s="119"/>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2</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1</v>
      </c>
    </row>
    <row r="11" spans="2:9" ht="40.15" customHeight="1" x14ac:dyDescent="0.3">
      <c r="B11" s="30">
        <v>5</v>
      </c>
      <c r="C11" s="51" t="s">
        <v>35</v>
      </c>
      <c r="D11" s="51" t="s">
        <v>28</v>
      </c>
      <c r="E11" s="69" t="s">
        <v>33</v>
      </c>
      <c r="F11" s="30">
        <v>0</v>
      </c>
      <c r="G11" s="71"/>
      <c r="H11" s="104">
        <v>0</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v>0</v>
      </c>
    </row>
    <row r="23" spans="2:8" x14ac:dyDescent="0.3">
      <c r="H23" s="105" t="s">
        <v>403</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0" t="s">
        <v>57</v>
      </c>
      <c r="C33" s="121"/>
      <c r="D33" s="121"/>
      <c r="E33" s="121"/>
      <c r="F33" s="122"/>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3" t="s">
        <v>59</v>
      </c>
      <c r="D35" s="123"/>
      <c r="E35" s="123"/>
      <c r="F35" s="123"/>
      <c r="G35" s="79"/>
      <c r="H35" s="62"/>
      <c r="I35" s="62"/>
      <c r="J35" s="62"/>
      <c r="K35" s="62"/>
    </row>
    <row r="36" spans="1:11" s="64" customFormat="1" ht="73.150000000000006" customHeight="1" x14ac:dyDescent="0.25">
      <c r="A36" s="6"/>
      <c r="B36" s="57">
        <v>1</v>
      </c>
      <c r="C36" s="126" t="s">
        <v>60</v>
      </c>
      <c r="D36" s="127"/>
      <c r="E36" s="127"/>
      <c r="F36" s="128"/>
      <c r="G36" s="80"/>
      <c r="H36" s="63"/>
      <c r="I36" s="63"/>
      <c r="J36" s="63"/>
    </row>
    <row r="37" spans="1:11" s="64" customFormat="1" ht="57" customHeight="1" x14ac:dyDescent="0.25">
      <c r="A37" s="6"/>
      <c r="B37" s="57">
        <v>2</v>
      </c>
      <c r="C37" s="124" t="s">
        <v>61</v>
      </c>
      <c r="D37" s="124"/>
      <c r="E37" s="124"/>
      <c r="F37" s="124"/>
      <c r="G37" s="80"/>
    </row>
    <row r="38" spans="1:11" s="64" customFormat="1" ht="40.15" customHeight="1" x14ac:dyDescent="0.25">
      <c r="A38" s="6"/>
      <c r="B38" s="57">
        <v>3</v>
      </c>
      <c r="C38" s="124" t="s">
        <v>62</v>
      </c>
      <c r="D38" s="124"/>
      <c r="E38" s="124"/>
      <c r="F38" s="124"/>
      <c r="G38" s="80"/>
    </row>
    <row r="39" spans="1:11" s="64" customFormat="1" ht="40.15" customHeight="1" x14ac:dyDescent="0.25">
      <c r="A39" s="6"/>
      <c r="B39" s="57">
        <v>4</v>
      </c>
      <c r="C39" s="124" t="s">
        <v>63</v>
      </c>
      <c r="D39" s="124"/>
      <c r="E39" s="124"/>
      <c r="F39" s="124"/>
      <c r="G39" s="80"/>
    </row>
    <row r="40" spans="1:11" s="64" customFormat="1" ht="40.15" customHeight="1" x14ac:dyDescent="0.25">
      <c r="A40" s="6"/>
      <c r="B40" s="57">
        <v>5</v>
      </c>
      <c r="C40" s="124" t="s">
        <v>64</v>
      </c>
      <c r="D40" s="124"/>
      <c r="E40" s="124"/>
      <c r="F40" s="124"/>
      <c r="G40" s="80"/>
    </row>
    <row r="41" spans="1:11" s="64" customFormat="1" ht="40.15" customHeight="1" x14ac:dyDescent="0.25">
      <c r="A41" s="6"/>
      <c r="B41" s="57">
        <v>6</v>
      </c>
      <c r="C41" s="124" t="s">
        <v>65</v>
      </c>
      <c r="D41" s="124"/>
      <c r="E41" s="124"/>
      <c r="F41" s="124"/>
      <c r="G41" s="80"/>
    </row>
    <row r="42" spans="1:11" s="64" customFormat="1" ht="60" customHeight="1" x14ac:dyDescent="0.25">
      <c r="A42" s="6"/>
      <c r="B42" s="57">
        <v>7</v>
      </c>
      <c r="C42" s="124" t="s">
        <v>66</v>
      </c>
      <c r="D42" s="124"/>
      <c r="E42" s="124"/>
      <c r="F42" s="124"/>
      <c r="G42" s="80"/>
    </row>
    <row r="43" spans="1:11" s="64" customFormat="1" ht="66" customHeight="1" x14ac:dyDescent="0.25">
      <c r="A43" s="6"/>
      <c r="B43" s="57">
        <v>8</v>
      </c>
      <c r="C43" s="124" t="s">
        <v>67</v>
      </c>
      <c r="D43" s="124"/>
      <c r="E43" s="124"/>
      <c r="F43" s="124"/>
      <c r="G43" s="80"/>
    </row>
    <row r="44" spans="1:11" s="64" customFormat="1" ht="49.5" customHeight="1" x14ac:dyDescent="0.25">
      <c r="A44" s="6"/>
      <c r="B44" s="57">
        <v>9</v>
      </c>
      <c r="C44" s="124" t="s">
        <v>68</v>
      </c>
      <c r="D44" s="124"/>
      <c r="E44" s="124"/>
      <c r="F44" s="124"/>
      <c r="G44" s="80"/>
    </row>
    <row r="45" spans="1:11" s="64" customFormat="1" ht="47.65" customHeight="1" x14ac:dyDescent="0.25">
      <c r="A45" s="6"/>
      <c r="B45" s="57">
        <v>10</v>
      </c>
      <c r="C45" s="125" t="s">
        <v>69</v>
      </c>
      <c r="D45" s="125"/>
      <c r="E45" s="125"/>
      <c r="F45" s="125"/>
      <c r="G45" s="81"/>
    </row>
    <row r="46" spans="1:11" s="64" customFormat="1" ht="77.650000000000006" customHeight="1" x14ac:dyDescent="0.25">
      <c r="A46" s="6"/>
      <c r="B46" s="57">
        <v>11</v>
      </c>
      <c r="C46" s="125" t="s">
        <v>70</v>
      </c>
      <c r="D46" s="125"/>
      <c r="E46" s="125"/>
      <c r="F46" s="125"/>
      <c r="G46" s="81"/>
    </row>
    <row r="47" spans="1:11" s="64" customFormat="1" ht="40.15" customHeight="1" x14ac:dyDescent="0.25">
      <c r="A47" s="6"/>
      <c r="B47" s="57">
        <v>12</v>
      </c>
      <c r="C47" s="125" t="s">
        <v>71</v>
      </c>
      <c r="D47" s="125"/>
      <c r="E47" s="125"/>
      <c r="F47" s="125"/>
      <c r="G47" s="81"/>
    </row>
    <row r="48" spans="1:11" s="64" customFormat="1" ht="40.15" customHeight="1" x14ac:dyDescent="0.25">
      <c r="A48" s="6"/>
      <c r="B48" s="57">
        <v>13</v>
      </c>
      <c r="C48" s="125" t="s">
        <v>72</v>
      </c>
      <c r="D48" s="125"/>
      <c r="E48" s="125"/>
      <c r="F48" s="125"/>
      <c r="G48" s="81"/>
    </row>
    <row r="49" spans="1:7" s="64" customFormat="1" ht="47.65" customHeight="1" x14ac:dyDescent="0.25">
      <c r="A49" s="6"/>
      <c r="B49" s="57">
        <v>14</v>
      </c>
      <c r="C49" s="125" t="s">
        <v>73</v>
      </c>
      <c r="D49" s="125"/>
      <c r="E49" s="125"/>
      <c r="F49" s="125"/>
      <c r="G49" s="81"/>
    </row>
    <row r="50" spans="1:7" s="64" customFormat="1" ht="91.15" customHeight="1" x14ac:dyDescent="0.25">
      <c r="A50" s="6"/>
      <c r="B50" s="57">
        <v>15</v>
      </c>
      <c r="C50" s="125" t="s">
        <v>74</v>
      </c>
      <c r="D50" s="125"/>
      <c r="E50" s="125"/>
      <c r="F50" s="125"/>
      <c r="G50" s="81"/>
    </row>
    <row r="51" spans="1:7" s="64" customFormat="1" ht="149.65" customHeight="1" x14ac:dyDescent="0.25">
      <c r="A51" s="6"/>
      <c r="B51" s="57">
        <v>16</v>
      </c>
      <c r="C51" s="125" t="s">
        <v>75</v>
      </c>
      <c r="D51" s="125"/>
      <c r="E51" s="125"/>
      <c r="F51" s="125"/>
      <c r="G51" s="81"/>
    </row>
    <row r="52" spans="1:7" x14ac:dyDescent="0.3"/>
    <row r="53" spans="1:7" x14ac:dyDescent="0.3">
      <c r="B53" s="120" t="s">
        <v>76</v>
      </c>
      <c r="C53" s="121"/>
      <c r="D53" s="121"/>
      <c r="E53" s="121"/>
      <c r="F53" s="122"/>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9"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9" t="s">
        <v>5</v>
      </c>
      <c r="C4" s="142"/>
      <c r="D4" s="139" t="str">
        <f>'Cover sheet'!C6</f>
        <v>Dyffryn Conwy</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35.764000000000003</v>
      </c>
      <c r="I7" s="108">
        <v>35.764000000000003</v>
      </c>
      <c r="J7" s="108">
        <v>35.764000000000003</v>
      </c>
      <c r="K7" s="108">
        <v>35.764000000000003</v>
      </c>
      <c r="L7" s="108">
        <v>35.764000000000003</v>
      </c>
      <c r="M7" s="108">
        <v>35.764000000000003</v>
      </c>
      <c r="N7" s="108">
        <v>35.764000000000003</v>
      </c>
      <c r="O7" s="108">
        <v>35.764000000000003</v>
      </c>
      <c r="P7" s="108">
        <v>35.764000000000003</v>
      </c>
      <c r="Q7" s="108">
        <v>35.764000000000003</v>
      </c>
      <c r="R7" s="108">
        <v>35.764000000000003</v>
      </c>
      <c r="S7" s="108">
        <v>35.764000000000003</v>
      </c>
      <c r="T7" s="108">
        <v>35.764000000000003</v>
      </c>
      <c r="U7" s="108">
        <v>35.764000000000003</v>
      </c>
      <c r="V7" s="108">
        <v>35.764000000000003</v>
      </c>
      <c r="W7" s="108">
        <v>35.764000000000003</v>
      </c>
      <c r="X7" s="108">
        <v>35.764000000000003</v>
      </c>
      <c r="Y7" s="108">
        <v>35.764000000000003</v>
      </c>
      <c r="Z7" s="108">
        <v>35.764000000000003</v>
      </c>
      <c r="AA7" s="108">
        <v>35.764000000000003</v>
      </c>
      <c r="AB7" s="108">
        <v>35.764000000000003</v>
      </c>
      <c r="AC7" s="108">
        <v>35.764000000000003</v>
      </c>
      <c r="AD7" s="108">
        <v>35.764000000000003</v>
      </c>
      <c r="AE7" s="108">
        <v>35.764000000000003</v>
      </c>
      <c r="AF7" s="108">
        <v>35.764000000000003</v>
      </c>
      <c r="AG7" s="108">
        <v>35.764000000000003</v>
      </c>
      <c r="AH7" s="108">
        <v>35.764000000000003</v>
      </c>
      <c r="AI7" s="108">
        <v>35.764000000000003</v>
      </c>
      <c r="AJ7" s="108">
        <v>35.764000000000003</v>
      </c>
      <c r="AK7" s="108">
        <v>35.764000000000003</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1.9490909090912112E-2</v>
      </c>
      <c r="K8" s="108">
        <v>2.273939393939628E-2</v>
      </c>
      <c r="L8" s="108">
        <v>2.5987878787880447E-2</v>
      </c>
      <c r="M8" s="108">
        <v>2.9236363636364615E-2</v>
      </c>
      <c r="N8" s="108">
        <v>3.2484848484848783E-2</v>
      </c>
      <c r="O8" s="108">
        <v>3.5733333333332951E-2</v>
      </c>
      <c r="P8" s="108">
        <v>3.8981818181824224E-2</v>
      </c>
      <c r="Q8" s="108">
        <v>4.2230303030308391E-2</v>
      </c>
      <c r="R8" s="108">
        <v>4.4666666666671517E-2</v>
      </c>
      <c r="S8" s="108">
        <v>4.5478787878792559E-2</v>
      </c>
      <c r="T8" s="108">
        <v>4.6290909090913601E-2</v>
      </c>
      <c r="U8" s="108">
        <v>4.7103030303034643E-2</v>
      </c>
      <c r="V8" s="108">
        <v>4.7915151515155685E-2</v>
      </c>
      <c r="W8" s="108">
        <v>4.8727272727276727E-2</v>
      </c>
      <c r="X8" s="108">
        <v>4.9539393939397769E-2</v>
      </c>
      <c r="Y8" s="108">
        <v>5.0351515151518811E-2</v>
      </c>
      <c r="Z8" s="108">
        <v>5.1163636363639853E-2</v>
      </c>
      <c r="AA8" s="108">
        <v>5.1975757575760895E-2</v>
      </c>
      <c r="AB8" s="108">
        <v>5.2787878787881937E-2</v>
      </c>
      <c r="AC8" s="108">
        <v>5.3600000000002979E-2</v>
      </c>
      <c r="AD8" s="108">
        <v>5.4412121212124021E-2</v>
      </c>
      <c r="AE8" s="108">
        <v>5.5224242424245062E-2</v>
      </c>
      <c r="AF8" s="108">
        <v>5.6036363636366104E-2</v>
      </c>
      <c r="AG8" s="108">
        <v>5.6848484848487146E-2</v>
      </c>
      <c r="AH8" s="108">
        <v>5.7660606060608188E-2</v>
      </c>
      <c r="AI8" s="108">
        <v>5.847272727272923E-2</v>
      </c>
      <c r="AJ8" s="108">
        <v>5.9284848484850272E-2</v>
      </c>
      <c r="AK8" s="108">
        <v>6.0096969696971314E-2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2.5988881293238917</v>
      </c>
      <c r="I11" s="108">
        <v>2.4245980578592894</v>
      </c>
      <c r="J11" s="108">
        <v>3.712582092537331</v>
      </c>
      <c r="K11" s="108">
        <v>3.7127468073098111</v>
      </c>
      <c r="L11" s="108">
        <v>3.7129115220822912</v>
      </c>
      <c r="M11" s="108">
        <v>3.7130762368547714</v>
      </c>
      <c r="N11" s="108">
        <v>3.7132409516272515</v>
      </c>
      <c r="O11" s="108">
        <v>3.7134056663997317</v>
      </c>
      <c r="P11" s="108">
        <v>3.7135703811722118</v>
      </c>
      <c r="Q11" s="108">
        <v>3.713735095944692</v>
      </c>
      <c r="R11" s="108">
        <v>3.7138586320240523</v>
      </c>
      <c r="S11" s="108">
        <v>3.7138998107171721</v>
      </c>
      <c r="T11" s="108">
        <v>3.7139409894102924</v>
      </c>
      <c r="U11" s="108">
        <v>3.7139821681034126</v>
      </c>
      <c r="V11" s="108">
        <v>3.7140233467965325</v>
      </c>
      <c r="W11" s="108">
        <v>3.7140645254896523</v>
      </c>
      <c r="X11" s="108">
        <v>3.7141057041827725</v>
      </c>
      <c r="Y11" s="108">
        <v>3.7141468828758923</v>
      </c>
      <c r="Z11" s="108">
        <v>3.7141880615690122</v>
      </c>
      <c r="AA11" s="108">
        <v>3.7142292402621324</v>
      </c>
      <c r="AB11" s="108">
        <v>3.7142704189552527</v>
      </c>
      <c r="AC11" s="108">
        <v>3.7143115976483725</v>
      </c>
      <c r="AD11" s="108">
        <v>3.7143527763414923</v>
      </c>
      <c r="AE11" s="108">
        <v>3.7143939550346126</v>
      </c>
      <c r="AF11" s="108">
        <v>3.7144351337277328</v>
      </c>
      <c r="AG11" s="108">
        <v>3.7144763124208526</v>
      </c>
      <c r="AH11" s="108">
        <v>3.7145174911139724</v>
      </c>
      <c r="AI11" s="108">
        <v>3.7145586698070927</v>
      </c>
      <c r="AJ11" s="108">
        <v>3.714599848500213</v>
      </c>
      <c r="AK11" s="108">
        <v>3.7146410271933328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0.28304224004128425</v>
      </c>
      <c r="I12" s="108">
        <v>0.15591324573078449</v>
      </c>
      <c r="J12" s="108">
        <v>0.15820658563686743</v>
      </c>
      <c r="K12" s="108">
        <v>0.15822094789396743</v>
      </c>
      <c r="L12" s="108">
        <v>0.15823531015106743</v>
      </c>
      <c r="M12" s="108">
        <v>0.15824967240816742</v>
      </c>
      <c r="N12" s="108">
        <v>0.15826403466526742</v>
      </c>
      <c r="O12" s="108">
        <v>0.15827839692236742</v>
      </c>
      <c r="P12" s="108">
        <v>0.15829275917946745</v>
      </c>
      <c r="Q12" s="108">
        <v>0.15830712143656744</v>
      </c>
      <c r="R12" s="108">
        <v>0.15831789312939246</v>
      </c>
      <c r="S12" s="108">
        <v>0.15832148369366744</v>
      </c>
      <c r="T12" s="108">
        <v>0.15832507425794246</v>
      </c>
      <c r="U12" s="108">
        <v>0.15832866482221744</v>
      </c>
      <c r="V12" s="108">
        <v>0.15833225538649245</v>
      </c>
      <c r="W12" s="108">
        <v>0.15833584595076744</v>
      </c>
      <c r="X12" s="108">
        <v>0.15833943651504245</v>
      </c>
      <c r="Y12" s="108">
        <v>0.15834302707931744</v>
      </c>
      <c r="Z12" s="108">
        <v>0.15834661764359245</v>
      </c>
      <c r="AA12" s="108">
        <v>0.15835020820786744</v>
      </c>
      <c r="AB12" s="108">
        <v>0.15835379877214245</v>
      </c>
      <c r="AC12" s="108">
        <v>0.15835738933641744</v>
      </c>
      <c r="AD12" s="108">
        <v>0.15836097990069245</v>
      </c>
      <c r="AE12" s="108">
        <v>0.15836457046496744</v>
      </c>
      <c r="AF12" s="108">
        <v>0.15836816102924245</v>
      </c>
      <c r="AG12" s="108">
        <v>0.15837175159351743</v>
      </c>
      <c r="AH12" s="108">
        <v>0.15837534215779245</v>
      </c>
      <c r="AI12" s="108">
        <v>0.15837893272206743</v>
      </c>
      <c r="AJ12" s="108">
        <v>0.15838252328634245</v>
      </c>
      <c r="AK12" s="108">
        <v>0.15838611385061743</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3" t="s">
        <v>187</v>
      </c>
      <c r="C24" s="134"/>
      <c r="D24" s="134"/>
      <c r="E24" s="134"/>
      <c r="F24" s="134"/>
      <c r="G24" s="134"/>
      <c r="H24" s="134"/>
      <c r="I24" s="135"/>
    </row>
    <row r="25" spans="2:9" x14ac:dyDescent="0.3"/>
    <row r="26" spans="2:9" s="6" customFormat="1" ht="13.5" x14ac:dyDescent="0.25">
      <c r="B26" s="56" t="s">
        <v>21</v>
      </c>
      <c r="C26" s="136" t="s">
        <v>59</v>
      </c>
      <c r="D26" s="136"/>
      <c r="E26" s="136"/>
      <c r="F26" s="136"/>
      <c r="G26" s="136"/>
      <c r="H26" s="136"/>
      <c r="I26" s="136"/>
    </row>
    <row r="27" spans="2:9" s="6" customFormat="1" ht="76.150000000000006" customHeight="1" x14ac:dyDescent="0.25">
      <c r="B27" s="57">
        <v>1</v>
      </c>
      <c r="C27" s="137" t="s">
        <v>188</v>
      </c>
      <c r="D27" s="138"/>
      <c r="E27" s="138"/>
      <c r="F27" s="138"/>
      <c r="G27" s="138"/>
      <c r="H27" s="138"/>
      <c r="I27" s="138"/>
    </row>
    <row r="28" spans="2:9" s="6" customFormat="1" ht="55.9" customHeight="1" x14ac:dyDescent="0.25">
      <c r="B28" s="57">
        <f>B27+1</f>
        <v>2</v>
      </c>
      <c r="C28" s="137" t="s">
        <v>189</v>
      </c>
      <c r="D28" s="138"/>
      <c r="E28" s="138"/>
      <c r="F28" s="138"/>
      <c r="G28" s="138"/>
      <c r="H28" s="138"/>
      <c r="I28" s="138"/>
    </row>
    <row r="29" spans="2:9" s="6" customFormat="1" ht="58.15" customHeight="1" x14ac:dyDescent="0.25">
      <c r="B29" s="57">
        <f t="shared" ref="B29:B32" si="1">B28+1</f>
        <v>3</v>
      </c>
      <c r="C29" s="137" t="s">
        <v>190</v>
      </c>
      <c r="D29" s="138"/>
      <c r="E29" s="138"/>
      <c r="F29" s="138"/>
      <c r="G29" s="138"/>
      <c r="H29" s="138"/>
      <c r="I29" s="138"/>
    </row>
    <row r="30" spans="2:9" s="6" customFormat="1" ht="41.65" customHeight="1" x14ac:dyDescent="0.25">
      <c r="B30" s="57">
        <f t="shared" si="1"/>
        <v>4</v>
      </c>
      <c r="C30" s="137" t="s">
        <v>191</v>
      </c>
      <c r="D30" s="138"/>
      <c r="E30" s="138"/>
      <c r="F30" s="138"/>
      <c r="G30" s="138"/>
      <c r="H30" s="138"/>
      <c r="I30" s="138"/>
    </row>
    <row r="31" spans="2:9" s="6" customFormat="1" ht="94.9" customHeight="1" x14ac:dyDescent="0.25">
      <c r="B31" s="57">
        <f t="shared" si="1"/>
        <v>5</v>
      </c>
      <c r="C31" s="137" t="s">
        <v>192</v>
      </c>
      <c r="D31" s="138"/>
      <c r="E31" s="138"/>
      <c r="F31" s="138"/>
      <c r="G31" s="138"/>
      <c r="H31" s="138"/>
      <c r="I31" s="138"/>
    </row>
    <row r="32" spans="2:9" s="6" customFormat="1" ht="82.5" customHeight="1" x14ac:dyDescent="0.25">
      <c r="B32" s="57">
        <f t="shared" si="1"/>
        <v>6</v>
      </c>
      <c r="C32" s="137" t="s">
        <v>193</v>
      </c>
      <c r="D32" s="138"/>
      <c r="E32" s="138"/>
      <c r="F32" s="138"/>
      <c r="G32" s="138"/>
      <c r="H32" s="138"/>
      <c r="I32" s="138"/>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9"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Dyffryn Conwy</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3.8819719099191885</v>
      </c>
      <c r="I7" s="106">
        <v>4.4359700669624216</v>
      </c>
      <c r="J7" s="106">
        <v>5.0340988466369758</v>
      </c>
      <c r="K7" s="106">
        <v>4.9815886876790012</v>
      </c>
      <c r="L7" s="106">
        <v>4.9732586571055739</v>
      </c>
      <c r="M7" s="106">
        <v>4.9650480454104455</v>
      </c>
      <c r="N7" s="106">
        <v>4.957047555844639</v>
      </c>
      <c r="O7" s="106">
        <v>4.9491424199970977</v>
      </c>
      <c r="P7" s="106">
        <v>4.9412918839129985</v>
      </c>
      <c r="Q7" s="106">
        <v>4.9335228693479314</v>
      </c>
      <c r="R7" s="106">
        <v>4.9258300328747779</v>
      </c>
      <c r="S7" s="106">
        <v>4.9182010427439753</v>
      </c>
      <c r="T7" s="106">
        <v>4.9106379109084353</v>
      </c>
      <c r="U7" s="106">
        <v>4.9031355123238622</v>
      </c>
      <c r="V7" s="106">
        <v>4.8956871111872031</v>
      </c>
      <c r="W7" s="106">
        <v>4.8882886812014403</v>
      </c>
      <c r="X7" s="106">
        <v>4.8809977626141308</v>
      </c>
      <c r="Y7" s="106">
        <v>4.873751066038138</v>
      </c>
      <c r="Z7" s="106">
        <v>4.866544419704252</v>
      </c>
      <c r="AA7" s="106">
        <v>4.8593770967684105</v>
      </c>
      <c r="AB7" s="106">
        <v>4.8522451114475684</v>
      </c>
      <c r="AC7" s="106">
        <v>4.8451281403874571</v>
      </c>
      <c r="AD7" s="106">
        <v>4.8380437242253835</v>
      </c>
      <c r="AE7" s="106">
        <v>4.8309886598194218</v>
      </c>
      <c r="AF7" s="106">
        <v>4.8239628477968672</v>
      </c>
      <c r="AG7" s="106">
        <v>4.8169647935102224</v>
      </c>
      <c r="AH7" s="106">
        <v>4.8099964686767249</v>
      </c>
      <c r="AI7" s="106">
        <v>4.8030537290636621</v>
      </c>
      <c r="AJ7" s="106">
        <v>4.796135655512014</v>
      </c>
      <c r="AK7" s="106">
        <v>4.78924081135776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0.15550246191689163</v>
      </c>
      <c r="I8" s="106">
        <v>0.29943555319990112</v>
      </c>
      <c r="J8" s="106">
        <v>0.14200193637279535</v>
      </c>
      <c r="K8" s="106">
        <v>0.1375455989054496</v>
      </c>
      <c r="L8" s="106">
        <v>0.13328919588170854</v>
      </c>
      <c r="M8" s="106">
        <v>0.12921861700612403</v>
      </c>
      <c r="N8" s="106">
        <v>0.12532189018217338</v>
      </c>
      <c r="O8" s="106">
        <v>0.1215882663562555</v>
      </c>
      <c r="P8" s="106">
        <v>0.11800780201185815</v>
      </c>
      <c r="Q8" s="106">
        <v>0.1145723034518334</v>
      </c>
      <c r="R8" s="106">
        <v>0.11127394396859946</v>
      </c>
      <c r="S8" s="106">
        <v>0.10810548628681368</v>
      </c>
      <c r="T8" s="106">
        <v>0.10506043287210431</v>
      </c>
      <c r="U8" s="106">
        <v>0.10213270719455567</v>
      </c>
      <c r="V8" s="106">
        <v>9.9316660134286472E-2</v>
      </c>
      <c r="W8" s="106">
        <v>9.6607064513870869E-2</v>
      </c>
      <c r="X8" s="106">
        <v>9.399903046530321E-2</v>
      </c>
      <c r="Y8" s="106">
        <v>9.1488029009905394E-2</v>
      </c>
      <c r="Z8" s="106">
        <v>8.9069776106760215E-2</v>
      </c>
      <c r="AA8" s="106">
        <v>8.6740275174182938E-2</v>
      </c>
      <c r="AB8" s="106">
        <v>8.4495731676331245E-2</v>
      </c>
      <c r="AC8" s="106">
        <v>8.2332425154208314E-2</v>
      </c>
      <c r="AD8" s="106">
        <v>8.0247159651080369E-2</v>
      </c>
      <c r="AE8" s="106">
        <v>7.8236733183666085E-2</v>
      </c>
      <c r="AF8" s="106">
        <v>7.6298134553211355E-2</v>
      </c>
      <c r="AG8" s="106">
        <v>7.4428493346702387E-2</v>
      </c>
      <c r="AH8" s="106">
        <v>7.2625069546691498E-2</v>
      </c>
      <c r="AI8" s="106">
        <v>7.0885281950544929E-2</v>
      </c>
      <c r="AJ8" s="106">
        <v>6.9206661275954665E-2</v>
      </c>
      <c r="AK8" s="106">
        <v>6.7586849542135938E-2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6.1772175055979002</v>
      </c>
      <c r="I9" s="106">
        <v>6.3322991856947644</v>
      </c>
      <c r="J9" s="106">
        <v>5.3504171330791186</v>
      </c>
      <c r="K9" s="106">
        <v>5.5086144310470244</v>
      </c>
      <c r="L9" s="106">
        <v>5.663152746239815</v>
      </c>
      <c r="M9" s="106">
        <v>5.8143596212999178</v>
      </c>
      <c r="N9" s="106">
        <v>5.9632546402860678</v>
      </c>
      <c r="O9" s="106">
        <v>6.1110965530304018</v>
      </c>
      <c r="P9" s="106">
        <v>6.2737661879789588</v>
      </c>
      <c r="Q9" s="106">
        <v>6.4337991017196696</v>
      </c>
      <c r="R9" s="106">
        <v>6.5898367647398235</v>
      </c>
      <c r="S9" s="106">
        <v>6.7406688525930241</v>
      </c>
      <c r="T9" s="106">
        <v>6.8870309337984459</v>
      </c>
      <c r="U9" s="106">
        <v>7.0298172404455004</v>
      </c>
      <c r="V9" s="106">
        <v>7.1701207530806004</v>
      </c>
      <c r="W9" s="106">
        <v>7.3085850588442751</v>
      </c>
      <c r="X9" s="106">
        <v>7.4462767770866476</v>
      </c>
      <c r="Y9" s="106">
        <v>7.5817232560951853</v>
      </c>
      <c r="Z9" s="106">
        <v>7.7152452905990021</v>
      </c>
      <c r="AA9" s="106">
        <v>7.8461877425444548</v>
      </c>
      <c r="AB9" s="106">
        <v>7.9752921329955058</v>
      </c>
      <c r="AC9" s="106">
        <v>8.1107459011888512</v>
      </c>
      <c r="AD9" s="106">
        <v>8.2442643703060767</v>
      </c>
      <c r="AE9" s="106">
        <v>8.376466972435832</v>
      </c>
      <c r="AF9" s="106">
        <v>8.5067989029664997</v>
      </c>
      <c r="AG9" s="106">
        <v>8.6352951700428289</v>
      </c>
      <c r="AH9" s="106">
        <v>8.7626559589815436</v>
      </c>
      <c r="AI9" s="106">
        <v>8.8882247459738259</v>
      </c>
      <c r="AJ9" s="106">
        <v>9.0119018077341391</v>
      </c>
      <c r="AK9" s="106">
        <v>9.1338626096949902</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9.1909668520788106</v>
      </c>
      <c r="I10" s="106">
        <v>9.5974683450378748</v>
      </c>
      <c r="J10" s="106">
        <v>6.94676355895849</v>
      </c>
      <c r="K10" s="106">
        <v>6.7409942301139276</v>
      </c>
      <c r="L10" s="106">
        <v>6.5419817762194414</v>
      </c>
      <c r="M10" s="106">
        <v>6.3485467979363746</v>
      </c>
      <c r="N10" s="106">
        <v>6.1610984396224371</v>
      </c>
      <c r="O10" s="106">
        <v>5.9791559001140842</v>
      </c>
      <c r="P10" s="106">
        <v>5.8086330395883881</v>
      </c>
      <c r="Q10" s="106">
        <v>5.6427317040057954</v>
      </c>
      <c r="R10" s="106">
        <v>5.4814279281458962</v>
      </c>
      <c r="S10" s="106">
        <v>5.3285701678331945</v>
      </c>
      <c r="T10" s="106">
        <v>5.1799338997096074</v>
      </c>
      <c r="U10" s="106">
        <v>5.0351585035250315</v>
      </c>
      <c r="V10" s="106">
        <v>4.8946988265727907</v>
      </c>
      <c r="W10" s="106">
        <v>4.7582038048802291</v>
      </c>
      <c r="X10" s="106">
        <v>4.6259342241872821</v>
      </c>
      <c r="Y10" s="106">
        <v>4.4973041709319821</v>
      </c>
      <c r="Z10" s="106">
        <v>4.3726556665559455</v>
      </c>
      <c r="AA10" s="106">
        <v>4.2514614106912845</v>
      </c>
      <c r="AB10" s="106">
        <v>4.1339646750645471</v>
      </c>
      <c r="AC10" s="106">
        <v>4.0235575297477073</v>
      </c>
      <c r="AD10" s="106">
        <v>3.9161507602795447</v>
      </c>
      <c r="AE10" s="106">
        <v>3.8119637459334395</v>
      </c>
      <c r="AF10" s="106">
        <v>3.7105696638257846</v>
      </c>
      <c r="AG10" s="106">
        <v>3.611887403960893</v>
      </c>
      <c r="AH10" s="106">
        <v>3.5161834305666231</v>
      </c>
      <c r="AI10" s="106">
        <v>3.4229998838202946</v>
      </c>
      <c r="AJ10" s="106">
        <v>3.3322294887832791</v>
      </c>
      <c r="AK10" s="106">
        <v>3.2438795654513526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142.42938072660399</v>
      </c>
      <c r="I11" s="106">
        <v>135.45150225378288</v>
      </c>
      <c r="J11" s="106">
        <v>116.73532853349816</v>
      </c>
      <c r="K11" s="106">
        <v>116.60080117611378</v>
      </c>
      <c r="L11" s="106">
        <v>116.46448058870983</v>
      </c>
      <c r="M11" s="106">
        <v>116.31856788587332</v>
      </c>
      <c r="N11" s="106">
        <v>116.17615630903215</v>
      </c>
      <c r="O11" s="106">
        <v>116.03728210331508</v>
      </c>
      <c r="P11" s="106">
        <v>116.23529533177673</v>
      </c>
      <c r="Q11" s="106">
        <v>116.45563155344909</v>
      </c>
      <c r="R11" s="106">
        <v>116.68040211407215</v>
      </c>
      <c r="S11" s="106">
        <v>116.88915583911268</v>
      </c>
      <c r="T11" s="106">
        <v>117.10093775028183</v>
      </c>
      <c r="U11" s="106">
        <v>117.31719227222654</v>
      </c>
      <c r="V11" s="106">
        <v>117.54515346725177</v>
      </c>
      <c r="W11" s="106">
        <v>117.77693636690321</v>
      </c>
      <c r="X11" s="106">
        <v>118.0578555934668</v>
      </c>
      <c r="Y11" s="106">
        <v>118.33993128707715</v>
      </c>
      <c r="Z11" s="106">
        <v>118.63184600958888</v>
      </c>
      <c r="AA11" s="106">
        <v>118.92649855233222</v>
      </c>
      <c r="AB11" s="106">
        <v>119.22910061376503</v>
      </c>
      <c r="AC11" s="106">
        <v>119.65977744626436</v>
      </c>
      <c r="AD11" s="106">
        <v>120.09185291909805</v>
      </c>
      <c r="AE11" s="106">
        <v>120.53310637148233</v>
      </c>
      <c r="AF11" s="106">
        <v>120.97388471276047</v>
      </c>
      <c r="AG11" s="106">
        <v>121.41389754536026</v>
      </c>
      <c r="AH11" s="106">
        <v>121.86312721670414</v>
      </c>
      <c r="AI11" s="106">
        <v>122.30831185629677</v>
      </c>
      <c r="AJ11" s="106">
        <v>122.75048964588963</v>
      </c>
      <c r="AK11" s="106">
        <v>123.19090700990932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194.09552389042318</v>
      </c>
      <c r="I12" s="112">
        <v>196.44633020637065</v>
      </c>
      <c r="J12" s="112">
        <v>152.65148392750197</v>
      </c>
      <c r="K12" s="112">
        <v>152.10740809524492</v>
      </c>
      <c r="L12" s="112">
        <v>151.5863204561912</v>
      </c>
      <c r="M12" s="112">
        <v>151.06596365578002</v>
      </c>
      <c r="N12" s="112">
        <v>150.55945487397619</v>
      </c>
      <c r="O12" s="112">
        <v>150.05870457193708</v>
      </c>
      <c r="P12" s="112">
        <v>149.74778894830695</v>
      </c>
      <c r="Q12" s="112">
        <v>149.44857453557458</v>
      </c>
      <c r="R12" s="112">
        <v>149.1542886437484</v>
      </c>
      <c r="S12" s="112">
        <v>148.97077205723596</v>
      </c>
      <c r="T12" s="112">
        <v>148.79200747615465</v>
      </c>
      <c r="U12" s="112">
        <v>148.60975655396345</v>
      </c>
      <c r="V12" s="112">
        <v>148.43707579452752</v>
      </c>
      <c r="W12" s="112">
        <v>148.26402669759059</v>
      </c>
      <c r="X12" s="112">
        <v>148.11730791648554</v>
      </c>
      <c r="Y12" s="112">
        <v>147.96620856645936</v>
      </c>
      <c r="Z12" s="112">
        <v>147.82510412152939</v>
      </c>
      <c r="AA12" s="112">
        <v>147.68118050648079</v>
      </c>
      <c r="AB12" s="112">
        <v>147.54472049640381</v>
      </c>
      <c r="AC12" s="112">
        <v>147.54418387199271</v>
      </c>
      <c r="AD12" s="112">
        <v>147.54002331102839</v>
      </c>
      <c r="AE12" s="112">
        <v>147.54379037372712</v>
      </c>
      <c r="AF12" s="112">
        <v>147.54218809555866</v>
      </c>
      <c r="AG12" s="112">
        <v>147.53526599168708</v>
      </c>
      <c r="AH12" s="112">
        <v>147.53745380874591</v>
      </c>
      <c r="AI12" s="112">
        <v>147.53171413063865</v>
      </c>
      <c r="AJ12" s="112">
        <v>147.51685297233584</v>
      </c>
      <c r="AK12" s="112">
        <v>147.49238254245543</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169.39642894838556</v>
      </c>
      <c r="I13" s="112">
        <v>166.6206709717888</v>
      </c>
      <c r="J13" s="112">
        <v>134.62923450020813</v>
      </c>
      <c r="K13" s="112">
        <v>133.78675620793342</v>
      </c>
      <c r="L13" s="112">
        <v>132.97904904954368</v>
      </c>
      <c r="M13" s="112">
        <v>132.18896515384841</v>
      </c>
      <c r="N13" s="112">
        <v>131.42818397721652</v>
      </c>
      <c r="O13" s="112">
        <v>130.69075821055591</v>
      </c>
      <c r="P13" s="112">
        <v>130.24858497322623</v>
      </c>
      <c r="Q13" s="112">
        <v>129.8498693237452</v>
      </c>
      <c r="R13" s="112">
        <v>129.48149876552759</v>
      </c>
      <c r="S13" s="112">
        <v>129.17060657466334</v>
      </c>
      <c r="T13" s="112">
        <v>128.88472567951618</v>
      </c>
      <c r="U13" s="112">
        <v>128.62007672490213</v>
      </c>
      <c r="V13" s="112">
        <v>128.38496834061388</v>
      </c>
      <c r="W13" s="112">
        <v>128.16933100590583</v>
      </c>
      <c r="X13" s="112">
        <v>128.01286082470682</v>
      </c>
      <c r="Y13" s="112">
        <v>127.87254846221488</v>
      </c>
      <c r="Z13" s="112">
        <v>127.75865792928249</v>
      </c>
      <c r="AA13" s="112">
        <v>127.66188066844065</v>
      </c>
      <c r="AB13" s="112">
        <v>127.58825546467573</v>
      </c>
      <c r="AC13" s="112">
        <v>127.65975327886815</v>
      </c>
      <c r="AD13" s="112">
        <v>127.74534502109806</v>
      </c>
      <c r="AE13" s="112">
        <v>127.85338917421414</v>
      </c>
      <c r="AF13" s="112">
        <v>127.97275654859732</v>
      </c>
      <c r="AG13" s="112">
        <v>128.10283009526435</v>
      </c>
      <c r="AH13" s="112">
        <v>128.25433651337926</v>
      </c>
      <c r="AI13" s="112">
        <v>128.41254865220316</v>
      </c>
      <c r="AJ13" s="112">
        <v>128.57769900179687</v>
      </c>
      <c r="AK13" s="112">
        <v>128.75039655343284</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9.0341750282179287</v>
      </c>
      <c r="I14" s="106">
        <v>9.0688961811748783</v>
      </c>
      <c r="J14" s="106">
        <v>9.4560913632424413</v>
      </c>
      <c r="K14" s="106">
        <v>9.4526077738320708</v>
      </c>
      <c r="L14" s="106">
        <v>9.4491088021096239</v>
      </c>
      <c r="M14" s="106">
        <v>9.4455939703075238</v>
      </c>
      <c r="N14" s="106">
        <v>9.4455939703075238</v>
      </c>
      <c r="O14" s="106">
        <v>9.4455939703075238</v>
      </c>
      <c r="P14" s="106">
        <v>9.4455939703075238</v>
      </c>
      <c r="Q14" s="106">
        <v>9.4455939703075238</v>
      </c>
      <c r="R14" s="106">
        <v>9.4455939703075238</v>
      </c>
      <c r="S14" s="106">
        <v>9.4455939703075238</v>
      </c>
      <c r="T14" s="106">
        <v>9.4455939703075238</v>
      </c>
      <c r="U14" s="106">
        <v>9.4455939703075238</v>
      </c>
      <c r="V14" s="106">
        <v>9.4455939703075238</v>
      </c>
      <c r="W14" s="106">
        <v>9.4455939703075238</v>
      </c>
      <c r="X14" s="106">
        <v>9.4455939703075238</v>
      </c>
      <c r="Y14" s="106">
        <v>9.4455939703075238</v>
      </c>
      <c r="Z14" s="106">
        <v>9.4455939703075238</v>
      </c>
      <c r="AA14" s="106">
        <v>9.4455939703075238</v>
      </c>
      <c r="AB14" s="106">
        <v>9.4455939703075238</v>
      </c>
      <c r="AC14" s="106">
        <v>9.4455939703075238</v>
      </c>
      <c r="AD14" s="106">
        <v>9.4455939703075238</v>
      </c>
      <c r="AE14" s="106">
        <v>9.4455939703075238</v>
      </c>
      <c r="AF14" s="106">
        <v>9.4455939703075238</v>
      </c>
      <c r="AG14" s="106">
        <v>9.4455939703075238</v>
      </c>
      <c r="AH14" s="106">
        <v>9.4455939703075238</v>
      </c>
      <c r="AI14" s="106">
        <v>9.4455939703075238</v>
      </c>
      <c r="AJ14" s="106">
        <v>9.4455939703075238</v>
      </c>
      <c r="AK14" s="106">
        <v>9.4455939703075238</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186.26972975985669</v>
      </c>
      <c r="I15" s="106">
        <v>186.21963411036711</v>
      </c>
      <c r="J15" s="106">
        <v>197.1752859721731</v>
      </c>
      <c r="K15" s="106">
        <v>196.25256626326066</v>
      </c>
      <c r="L15" s="106">
        <v>195.34129321505591</v>
      </c>
      <c r="M15" s="106">
        <v>194.42131106472726</v>
      </c>
      <c r="N15" s="106">
        <v>193.55551036478826</v>
      </c>
      <c r="O15" s="106">
        <v>192.64495435797051</v>
      </c>
      <c r="P15" s="106">
        <v>191.65154376369173</v>
      </c>
      <c r="Q15" s="106">
        <v>190.64156503986794</v>
      </c>
      <c r="R15" s="106">
        <v>189.64838800753537</v>
      </c>
      <c r="S15" s="106">
        <v>188.69100517829602</v>
      </c>
      <c r="T15" s="106">
        <v>187.76135838756949</v>
      </c>
      <c r="U15" s="106">
        <v>186.83610041014984</v>
      </c>
      <c r="V15" s="106">
        <v>185.91155659345193</v>
      </c>
      <c r="W15" s="106">
        <v>184.97544988629153</v>
      </c>
      <c r="X15" s="106">
        <v>184.00171167784387</v>
      </c>
      <c r="Y15" s="106">
        <v>183.02360235642985</v>
      </c>
      <c r="Z15" s="106">
        <v>182.04879820255263</v>
      </c>
      <c r="AA15" s="106">
        <v>181.0774813447004</v>
      </c>
      <c r="AB15" s="106">
        <v>180.10965149783448</v>
      </c>
      <c r="AC15" s="106">
        <v>179.14527563327076</v>
      </c>
      <c r="AD15" s="106">
        <v>178.18423023039281</v>
      </c>
      <c r="AE15" s="106">
        <v>177.22705149065251</v>
      </c>
      <c r="AF15" s="106">
        <v>176.27384260683291</v>
      </c>
      <c r="AG15" s="106">
        <v>175.32499154689128</v>
      </c>
      <c r="AH15" s="106">
        <v>174.38064387753198</v>
      </c>
      <c r="AI15" s="106">
        <v>173.44065614699738</v>
      </c>
      <c r="AJ15" s="106">
        <v>172.50433324045966</v>
      </c>
      <c r="AK15" s="106">
        <v>171.57052159953795</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24.304500000000001</v>
      </c>
      <c r="I16" s="106">
        <v>24.771000000000001</v>
      </c>
      <c r="J16" s="106">
        <v>24.988130149214715</v>
      </c>
      <c r="K16" s="106">
        <v>25.670893347051503</v>
      </c>
      <c r="L16" s="106">
        <v>26.338871802972356</v>
      </c>
      <c r="M16" s="106">
        <v>26.997265194129486</v>
      </c>
      <c r="N16" s="106">
        <v>27.648840450648045</v>
      </c>
      <c r="O16" s="106">
        <v>28.300562293251701</v>
      </c>
      <c r="P16" s="106">
        <v>28.962577061894333</v>
      </c>
      <c r="Q16" s="106">
        <v>29.619296609912176</v>
      </c>
      <c r="R16" s="106">
        <v>30.262786622874536</v>
      </c>
      <c r="S16" s="106">
        <v>30.88843075994248</v>
      </c>
      <c r="T16" s="106">
        <v>31.498395578249955</v>
      </c>
      <c r="U16" s="106">
        <v>32.098909912035019</v>
      </c>
      <c r="V16" s="106">
        <v>32.691249553941759</v>
      </c>
      <c r="W16" s="106">
        <v>33.279009629265637</v>
      </c>
      <c r="X16" s="106">
        <v>33.869620780004169</v>
      </c>
      <c r="Y16" s="106">
        <v>34.454682725529942</v>
      </c>
      <c r="Z16" s="106">
        <v>35.032441962822169</v>
      </c>
      <c r="AA16" s="106">
        <v>35.603129759159003</v>
      </c>
      <c r="AB16" s="106">
        <v>36.167019006509122</v>
      </c>
      <c r="AC16" s="106">
        <v>36.724384655589425</v>
      </c>
      <c r="AD16" s="106">
        <v>37.275520984803237</v>
      </c>
      <c r="AE16" s="106">
        <v>37.820525704805235</v>
      </c>
      <c r="AF16" s="106">
        <v>38.359610079320646</v>
      </c>
      <c r="AG16" s="106">
        <v>38.892893148775386</v>
      </c>
      <c r="AH16" s="106">
        <v>39.420555166484291</v>
      </c>
      <c r="AI16" s="106">
        <v>39.942855686921014</v>
      </c>
      <c r="AJ16" s="106">
        <v>40.460218814730446</v>
      </c>
      <c r="AK16" s="106">
        <v>40.973213788961871</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48.500500000000002</v>
      </c>
      <c r="I17" s="106">
        <v>48.7</v>
      </c>
      <c r="J17" s="106">
        <v>47.957792056033625</v>
      </c>
      <c r="K17" s="106">
        <v>48.165524425051252</v>
      </c>
      <c r="L17" s="106">
        <v>48.372305960454931</v>
      </c>
      <c r="M17" s="106">
        <v>48.583120433556125</v>
      </c>
      <c r="N17" s="106">
        <v>48.800439483772358</v>
      </c>
      <c r="O17" s="106">
        <v>49.031099733636609</v>
      </c>
      <c r="P17" s="106">
        <v>49.285248554814856</v>
      </c>
      <c r="Q17" s="106">
        <v>49.546351386342288</v>
      </c>
      <c r="R17" s="106">
        <v>49.805822604367293</v>
      </c>
      <c r="S17" s="106">
        <v>50.058528022479322</v>
      </c>
      <c r="T17" s="106">
        <v>50.30637854041462</v>
      </c>
      <c r="U17" s="106">
        <v>50.55550800713668</v>
      </c>
      <c r="V17" s="106">
        <v>50.806922083724892</v>
      </c>
      <c r="W17" s="106">
        <v>51.064041072012188</v>
      </c>
      <c r="X17" s="106">
        <v>51.334272296581531</v>
      </c>
      <c r="Y17" s="106">
        <v>51.608611395991836</v>
      </c>
      <c r="Z17" s="106">
        <v>51.884956470836407</v>
      </c>
      <c r="AA17" s="106">
        <v>52.163272319470927</v>
      </c>
      <c r="AB17" s="106">
        <v>52.443574743250736</v>
      </c>
      <c r="AC17" s="106">
        <v>52.725889292462554</v>
      </c>
      <c r="AD17" s="106">
        <v>53.010268967654085</v>
      </c>
      <c r="AE17" s="106">
        <v>53.296570082619205</v>
      </c>
      <c r="AF17" s="106">
        <v>53.584773728313699</v>
      </c>
      <c r="AG17" s="106">
        <v>53.874772141547581</v>
      </c>
      <c r="AH17" s="106">
        <v>54.16652766198748</v>
      </c>
      <c r="AI17" s="106">
        <v>54.460091308130387</v>
      </c>
      <c r="AJ17" s="106">
        <v>54.755691018735099</v>
      </c>
      <c r="AK17" s="106">
        <v>55.053711338329123</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94.736928488168516</v>
      </c>
      <c r="I18" s="106">
        <v>99.39234102200389</v>
      </c>
      <c r="J18" s="106">
        <v>95.315087037980348</v>
      </c>
      <c r="K18" s="106">
        <v>95.55879065220293</v>
      </c>
      <c r="L18" s="106">
        <v>95.802670148136627</v>
      </c>
      <c r="M18" s="106">
        <v>96.051001208374203</v>
      </c>
      <c r="N18" s="106">
        <v>96.307396602167188</v>
      </c>
      <c r="O18" s="106">
        <v>96.590322800363055</v>
      </c>
      <c r="P18" s="106">
        <v>96.873871410344378</v>
      </c>
      <c r="Q18" s="106">
        <v>97.145303493303643</v>
      </c>
      <c r="R18" s="106">
        <v>97.39861661905644</v>
      </c>
      <c r="S18" s="106">
        <v>97.636005774587943</v>
      </c>
      <c r="T18" s="106">
        <v>97.878374103377283</v>
      </c>
      <c r="U18" s="106">
        <v>98.107164709487122</v>
      </c>
      <c r="V18" s="106">
        <v>98.319022077450114</v>
      </c>
      <c r="W18" s="106">
        <v>98.527685304313934</v>
      </c>
      <c r="X18" s="106">
        <v>98.713790048100392</v>
      </c>
      <c r="Y18" s="106">
        <v>98.891487044051701</v>
      </c>
      <c r="Z18" s="106">
        <v>99.068950855671204</v>
      </c>
      <c r="AA18" s="106">
        <v>99.245626492805798</v>
      </c>
      <c r="AB18" s="106">
        <v>99.410303390168991</v>
      </c>
      <c r="AC18" s="106">
        <v>99.568655235779488</v>
      </c>
      <c r="AD18" s="106">
        <v>99.724453742799568</v>
      </c>
      <c r="AE18" s="106">
        <v>99.878002014208448</v>
      </c>
      <c r="AF18" s="106">
        <v>100.02987163200591</v>
      </c>
      <c r="AG18" s="106">
        <v>100.18013373274331</v>
      </c>
      <c r="AH18" s="106">
        <v>100.32829579583642</v>
      </c>
      <c r="AI18" s="106">
        <v>100.47661240800717</v>
      </c>
      <c r="AJ18" s="106">
        <v>100.62331576800325</v>
      </c>
      <c r="AK18" s="106">
        <v>100.76936899777</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1.7769999999999999</v>
      </c>
      <c r="I19" s="112">
        <v>1.8872701054184098</v>
      </c>
      <c r="J19" s="112">
        <v>1.8342206264926926</v>
      </c>
      <c r="K19" s="112">
        <v>1.8403475977032846</v>
      </c>
      <c r="L19" s="112">
        <v>1.8461526708032352</v>
      </c>
      <c r="M19" s="112">
        <v>1.8515398790983304</v>
      </c>
      <c r="N19" s="112">
        <v>1.8564763826311579</v>
      </c>
      <c r="O19" s="112">
        <v>1.8609149851365578</v>
      </c>
      <c r="P19" s="112">
        <v>1.8636017239753928</v>
      </c>
      <c r="Q19" s="112">
        <v>1.8652294331398551</v>
      </c>
      <c r="R19" s="112">
        <v>1.8662414198216775</v>
      </c>
      <c r="S19" s="112">
        <v>1.8669510221894507</v>
      </c>
      <c r="T19" s="112">
        <v>1.8671672783700184</v>
      </c>
      <c r="U19" s="112">
        <v>1.8667754895317294</v>
      </c>
      <c r="V19" s="112">
        <v>1.8659079777051113</v>
      </c>
      <c r="W19" s="112">
        <v>1.8646729003154905</v>
      </c>
      <c r="X19" s="112">
        <v>1.8622327082273182</v>
      </c>
      <c r="Y19" s="112">
        <v>1.8594665068108094</v>
      </c>
      <c r="Z19" s="112">
        <v>1.856427693754803</v>
      </c>
      <c r="AA19" s="112">
        <v>1.853070259654588</v>
      </c>
      <c r="AB19" s="112">
        <v>1.8494884256921831</v>
      </c>
      <c r="AC19" s="112">
        <v>1.8456871023616803</v>
      </c>
      <c r="AD19" s="112">
        <v>1.841681994282067</v>
      </c>
      <c r="AE19" s="112">
        <v>1.8374984012940612</v>
      </c>
      <c r="AF19" s="112">
        <v>1.8331599291853955</v>
      </c>
      <c r="AG19" s="112">
        <v>1.8286834561317473</v>
      </c>
      <c r="AH19" s="112">
        <v>1.8240666613585959</v>
      </c>
      <c r="AI19" s="112">
        <v>1.8193654553057996</v>
      </c>
      <c r="AJ19" s="112">
        <v>1.8145335006301804</v>
      </c>
      <c r="AK19" s="112">
        <v>1.8095716854142618</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2.7063203627611103</v>
      </c>
      <c r="I20" s="112">
        <v>2.8382038464393915</v>
      </c>
      <c r="J20" s="112">
        <v>2.7952995672104577</v>
      </c>
      <c r="K20" s="112">
        <v>2.8029211110841117</v>
      </c>
      <c r="L20" s="112">
        <v>2.8104574787905166</v>
      </c>
      <c r="M20" s="112">
        <v>2.8179015439270221</v>
      </c>
      <c r="N20" s="112">
        <v>2.8252614536271614</v>
      </c>
      <c r="O20" s="112">
        <v>2.8325502910363358</v>
      </c>
      <c r="P20" s="112">
        <v>2.8392450809292726</v>
      </c>
      <c r="Q20" s="112">
        <v>2.8456232404530399</v>
      </c>
      <c r="R20" s="112">
        <v>2.8518596780990806</v>
      </c>
      <c r="S20" s="112">
        <v>2.8580526518290417</v>
      </c>
      <c r="T20" s="112">
        <v>2.8641491778687578</v>
      </c>
      <c r="U20" s="112">
        <v>2.8701676046232665</v>
      </c>
      <c r="V20" s="112">
        <v>2.876175840593453</v>
      </c>
      <c r="W20" s="112">
        <v>2.8822358349955666</v>
      </c>
      <c r="X20" s="112">
        <v>2.8880607391906952</v>
      </c>
      <c r="Y20" s="112">
        <v>2.8939619072478355</v>
      </c>
      <c r="Z20" s="112">
        <v>2.8999505678108108</v>
      </c>
      <c r="AA20" s="112">
        <v>2.9060093708720567</v>
      </c>
      <c r="AB20" s="112">
        <v>2.9121747123578476</v>
      </c>
      <c r="AC20" s="112">
        <v>2.9184541514028299</v>
      </c>
      <c r="AD20" s="112">
        <v>2.9248575797863463</v>
      </c>
      <c r="AE20" s="112">
        <v>2.9313886997390894</v>
      </c>
      <c r="AF20" s="112">
        <v>2.938058025317408</v>
      </c>
      <c r="AG20" s="112">
        <v>2.9448608140970944</v>
      </c>
      <c r="AH20" s="112">
        <v>2.9517941498712177</v>
      </c>
      <c r="AI20" s="112">
        <v>2.9588894525625138</v>
      </c>
      <c r="AJ20" s="112">
        <v>2.9661350660413444</v>
      </c>
      <c r="AK20" s="112">
        <v>2.973604493703025</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55.988896439719404</v>
      </c>
      <c r="I21" s="113">
        <v>58.771024070122301</v>
      </c>
      <c r="J21" s="114">
        <v>0.57833196850143875</v>
      </c>
      <c r="K21" s="114">
        <v>0.59118737178360958</v>
      </c>
      <c r="L21" s="114">
        <v>0.60359328582905025</v>
      </c>
      <c r="M21" s="114">
        <v>0.61560585377020793</v>
      </c>
      <c r="N21" s="114">
        <v>0.62725533813253365</v>
      </c>
      <c r="O21" s="114">
        <v>0.63860088244962476</v>
      </c>
      <c r="P21" s="114">
        <v>0.64971698368278907</v>
      </c>
      <c r="Q21" s="114">
        <v>0.66048622901565879</v>
      </c>
      <c r="R21" s="114">
        <v>0.67086168681444214</v>
      </c>
      <c r="S21" s="114">
        <v>0.6808267547823269</v>
      </c>
      <c r="T21" s="114">
        <v>0.69041147377583156</v>
      </c>
      <c r="U21" s="114">
        <v>0.69966747277643293</v>
      </c>
      <c r="V21" s="114">
        <v>0.70861167267527092</v>
      </c>
      <c r="W21" s="114">
        <v>0.71727257381861287</v>
      </c>
      <c r="X21" s="114">
        <v>0.72569584473345716</v>
      </c>
      <c r="Y21" s="114">
        <v>0.73384045783245377</v>
      </c>
      <c r="Z21" s="114">
        <v>0.74170512713546377</v>
      </c>
      <c r="AA21" s="114">
        <v>0.74929925724738033</v>
      </c>
      <c r="AB21" s="114">
        <v>0.75663217712737241</v>
      </c>
      <c r="AC21" s="114">
        <v>0.76371293208297575</v>
      </c>
      <c r="AD21" s="114">
        <v>0.77055035797680704</v>
      </c>
      <c r="AE21" s="114">
        <v>0.77715220996571011</v>
      </c>
      <c r="AF21" s="114">
        <v>0.78352651187794164</v>
      </c>
      <c r="AG21" s="114">
        <v>0.78968070826390624</v>
      </c>
      <c r="AH21" s="114">
        <v>0.79562227575021183</v>
      </c>
      <c r="AI21" s="114">
        <v>0.80135873912818822</v>
      </c>
      <c r="AJ21" s="114">
        <v>0.80689789731604844</v>
      </c>
      <c r="AK21" s="114">
        <v>0.81224766324980024</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3" t="s">
        <v>230</v>
      </c>
      <c r="C33" s="134"/>
      <c r="D33" s="134"/>
      <c r="E33" s="134"/>
      <c r="F33" s="134"/>
      <c r="G33" s="134"/>
      <c r="H33" s="134"/>
      <c r="I33" s="135"/>
    </row>
    <row r="34" spans="2:9" x14ac:dyDescent="0.3"/>
    <row r="35" spans="2:9" s="6" customFormat="1" ht="13.5" x14ac:dyDescent="0.25">
      <c r="B35" s="56" t="s">
        <v>21</v>
      </c>
      <c r="C35" s="136" t="s">
        <v>59</v>
      </c>
      <c r="D35" s="136"/>
      <c r="E35" s="136"/>
      <c r="F35" s="136"/>
      <c r="G35" s="136"/>
      <c r="H35" s="136"/>
      <c r="I35" s="136"/>
    </row>
    <row r="36" spans="2:9" s="6" customFormat="1" ht="89.65" customHeight="1" x14ac:dyDescent="0.25">
      <c r="B36" s="57">
        <v>1</v>
      </c>
      <c r="C36" s="124" t="s">
        <v>231</v>
      </c>
      <c r="D36" s="125"/>
      <c r="E36" s="125"/>
      <c r="F36" s="125"/>
      <c r="G36" s="125"/>
      <c r="H36" s="125"/>
      <c r="I36" s="125"/>
    </row>
    <row r="37" spans="2:9" s="6" customFormat="1" ht="76.5" customHeight="1" x14ac:dyDescent="0.25">
      <c r="B37" s="57">
        <f>B36+1</f>
        <v>2</v>
      </c>
      <c r="C37" s="126" t="s">
        <v>232</v>
      </c>
      <c r="D37" s="127"/>
      <c r="E37" s="127"/>
      <c r="F37" s="127"/>
      <c r="G37" s="127"/>
      <c r="H37" s="127"/>
      <c r="I37" s="128"/>
    </row>
    <row r="38" spans="2:9" s="6" customFormat="1" ht="58.15" customHeight="1" x14ac:dyDescent="0.25">
      <c r="B38" s="57">
        <f t="shared" ref="B38:B50" si="0">B37+1</f>
        <v>3</v>
      </c>
      <c r="C38" s="126" t="s">
        <v>233</v>
      </c>
      <c r="D38" s="127"/>
      <c r="E38" s="127"/>
      <c r="F38" s="127"/>
      <c r="G38" s="127"/>
      <c r="H38" s="127"/>
      <c r="I38" s="128"/>
    </row>
    <row r="39" spans="2:9" s="6" customFormat="1" ht="73.150000000000006" customHeight="1" x14ac:dyDescent="0.25">
      <c r="B39" s="57">
        <f t="shared" si="0"/>
        <v>4</v>
      </c>
      <c r="C39" s="126" t="s">
        <v>234</v>
      </c>
      <c r="D39" s="127"/>
      <c r="E39" s="127"/>
      <c r="F39" s="127"/>
      <c r="G39" s="127"/>
      <c r="H39" s="127"/>
      <c r="I39" s="128"/>
    </row>
    <row r="40" spans="2:9" s="6" customFormat="1" ht="59.65" customHeight="1" x14ac:dyDescent="0.25">
      <c r="B40" s="57">
        <f t="shared" si="0"/>
        <v>5</v>
      </c>
      <c r="C40" s="126" t="s">
        <v>235</v>
      </c>
      <c r="D40" s="127"/>
      <c r="E40" s="127"/>
      <c r="F40" s="127"/>
      <c r="G40" s="127"/>
      <c r="H40" s="127"/>
      <c r="I40" s="128"/>
    </row>
    <row r="41" spans="2:9" s="6" customFormat="1" ht="52.15" customHeight="1" x14ac:dyDescent="0.25">
      <c r="B41" s="57">
        <f t="shared" si="0"/>
        <v>6</v>
      </c>
      <c r="C41" s="126" t="s">
        <v>236</v>
      </c>
      <c r="D41" s="127"/>
      <c r="E41" s="127"/>
      <c r="F41" s="127"/>
      <c r="G41" s="127"/>
      <c r="H41" s="127"/>
      <c r="I41" s="128"/>
    </row>
    <row r="42" spans="2:9" s="6" customFormat="1" ht="54.4" customHeight="1" x14ac:dyDescent="0.25">
      <c r="B42" s="57">
        <f t="shared" si="0"/>
        <v>7</v>
      </c>
      <c r="C42" s="126" t="s">
        <v>237</v>
      </c>
      <c r="D42" s="127"/>
      <c r="E42" s="127"/>
      <c r="F42" s="127"/>
      <c r="G42" s="127"/>
      <c r="H42" s="127"/>
      <c r="I42" s="128"/>
    </row>
    <row r="43" spans="2:9" s="6" customFormat="1" ht="67.150000000000006" customHeight="1" x14ac:dyDescent="0.25">
      <c r="B43" s="57">
        <f t="shared" si="0"/>
        <v>8</v>
      </c>
      <c r="C43" s="126" t="s">
        <v>238</v>
      </c>
      <c r="D43" s="127"/>
      <c r="E43" s="127"/>
      <c r="F43" s="127"/>
      <c r="G43" s="127"/>
      <c r="H43" s="127"/>
      <c r="I43" s="128"/>
    </row>
    <row r="44" spans="2:9" s="6" customFormat="1" ht="67.150000000000006" customHeight="1" x14ac:dyDescent="0.25">
      <c r="B44" s="57">
        <f t="shared" si="0"/>
        <v>9</v>
      </c>
      <c r="C44" s="126" t="s">
        <v>239</v>
      </c>
      <c r="D44" s="127"/>
      <c r="E44" s="127"/>
      <c r="F44" s="127"/>
      <c r="G44" s="127"/>
      <c r="H44" s="127"/>
      <c r="I44" s="128"/>
    </row>
    <row r="45" spans="2:9" s="6" customFormat="1" ht="56.65" customHeight="1" x14ac:dyDescent="0.25">
      <c r="B45" s="57">
        <f t="shared" si="0"/>
        <v>10</v>
      </c>
      <c r="C45" s="126" t="s">
        <v>240</v>
      </c>
      <c r="D45" s="127"/>
      <c r="E45" s="127"/>
      <c r="F45" s="127"/>
      <c r="G45" s="127"/>
      <c r="H45" s="127"/>
      <c r="I45" s="128"/>
    </row>
    <row r="46" spans="2:9" s="6" customFormat="1" ht="94.9" customHeight="1" x14ac:dyDescent="0.25">
      <c r="B46" s="57">
        <f t="shared" si="0"/>
        <v>11</v>
      </c>
      <c r="C46" s="126" t="s">
        <v>241</v>
      </c>
      <c r="D46" s="127"/>
      <c r="E46" s="127"/>
      <c r="F46" s="127"/>
      <c r="G46" s="127"/>
      <c r="H46" s="127"/>
      <c r="I46" s="128"/>
    </row>
    <row r="47" spans="2:9" s="6" customFormat="1" ht="47.65" customHeight="1" x14ac:dyDescent="0.25">
      <c r="B47" s="57">
        <f t="shared" si="0"/>
        <v>12</v>
      </c>
      <c r="C47" s="126" t="s">
        <v>242</v>
      </c>
      <c r="D47" s="127"/>
      <c r="E47" s="127"/>
      <c r="F47" s="127"/>
      <c r="G47" s="127"/>
      <c r="H47" s="127"/>
      <c r="I47" s="128"/>
    </row>
    <row r="48" spans="2:9" s="6" customFormat="1" ht="46.9" customHeight="1" x14ac:dyDescent="0.25">
      <c r="B48" s="57">
        <f t="shared" si="0"/>
        <v>13</v>
      </c>
      <c r="C48" s="126" t="s">
        <v>243</v>
      </c>
      <c r="D48" s="127"/>
      <c r="E48" s="127"/>
      <c r="F48" s="127"/>
      <c r="G48" s="127"/>
      <c r="H48" s="127"/>
      <c r="I48" s="128"/>
    </row>
    <row r="49" spans="2:9" s="6" customFormat="1" ht="31.15" customHeight="1" x14ac:dyDescent="0.25">
      <c r="B49" s="57">
        <f t="shared" si="0"/>
        <v>14</v>
      </c>
      <c r="C49" s="126" t="s">
        <v>244</v>
      </c>
      <c r="D49" s="127"/>
      <c r="E49" s="127"/>
      <c r="F49" s="127"/>
      <c r="G49" s="127"/>
      <c r="H49" s="127"/>
      <c r="I49" s="128"/>
    </row>
    <row r="50" spans="2:9" s="6" customFormat="1" ht="48.4" customHeight="1" x14ac:dyDescent="0.25">
      <c r="B50" s="57">
        <f t="shared" si="0"/>
        <v>15</v>
      </c>
      <c r="C50" s="126" t="s">
        <v>245</v>
      </c>
      <c r="D50" s="127"/>
      <c r="E50" s="127"/>
      <c r="F50" s="127"/>
      <c r="G50" s="127"/>
      <c r="H50" s="127"/>
      <c r="I50" s="128"/>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A3" zoomScale="90" zoomScaleNormal="90" workbookViewId="0">
      <selection activeCell="H9" sqref="H9:I9"/>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Dyffryn Conwy</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29.575886506359907</v>
      </c>
      <c r="I7" s="116">
        <v>30.815537025096219</v>
      </c>
      <c r="J7" s="106">
        <v>28.294243769441259</v>
      </c>
      <c r="K7" s="106">
        <v>28.192152489592591</v>
      </c>
      <c r="L7" s="106">
        <v>28.13750079391248</v>
      </c>
      <c r="M7" s="106">
        <v>28.085498929094435</v>
      </c>
      <c r="N7" s="106">
        <v>28.041255823492342</v>
      </c>
      <c r="O7" s="106">
        <v>28.002102824958662</v>
      </c>
      <c r="P7" s="106">
        <v>27.990068179337506</v>
      </c>
      <c r="Q7" s="106">
        <v>27.980442277473522</v>
      </c>
      <c r="R7" s="106">
        <v>27.971585285317218</v>
      </c>
      <c r="S7" s="106">
        <v>27.96596870350016</v>
      </c>
      <c r="T7" s="106">
        <v>27.960154532921585</v>
      </c>
      <c r="U7" s="106">
        <v>27.954839722423991</v>
      </c>
      <c r="V7" s="106">
        <v>27.951587978487147</v>
      </c>
      <c r="W7" s="106">
        <v>27.95077989794947</v>
      </c>
      <c r="X7" s="106">
        <v>27.954006106553333</v>
      </c>
      <c r="Y7" s="106">
        <v>27.958884324223522</v>
      </c>
      <c r="Z7" s="106">
        <v>27.966008880735721</v>
      </c>
      <c r="AA7" s="106">
        <v>27.974191894584351</v>
      </c>
      <c r="AB7" s="106">
        <v>27.984410579790833</v>
      </c>
      <c r="AC7" s="106">
        <v>28.008218301680685</v>
      </c>
      <c r="AD7" s="106">
        <v>28.033260018524143</v>
      </c>
      <c r="AE7" s="106">
        <v>28.060363829510749</v>
      </c>
      <c r="AF7" s="106">
        <v>28.088544705067935</v>
      </c>
      <c r="AG7" s="106">
        <v>28.117749120375507</v>
      </c>
      <c r="AH7" s="106">
        <v>28.148941632671949</v>
      </c>
      <c r="AI7" s="106">
        <v>28.181002871029158</v>
      </c>
      <c r="AJ7" s="106">
        <v>28.213728989589246</v>
      </c>
      <c r="AK7" s="106">
        <v>28.247309879753136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32.701579024896482</v>
      </c>
      <c r="I8" s="106">
        <v>33.199731120652352</v>
      </c>
      <c r="J8" s="106">
        <v>31.912702230916718</v>
      </c>
      <c r="K8" s="106">
        <v>31.91577163873562</v>
      </c>
      <c r="L8" s="106">
        <v>31.918841046554526</v>
      </c>
      <c r="M8" s="106">
        <v>31.921910454373428</v>
      </c>
      <c r="N8" s="106">
        <v>31.924979862192334</v>
      </c>
      <c r="O8" s="106">
        <v>31.928049270011236</v>
      </c>
      <c r="P8" s="106">
        <v>31.931118677830149</v>
      </c>
      <c r="Q8" s="106">
        <v>31.934188085649051</v>
      </c>
      <c r="R8" s="106">
        <v>31.936490141513229</v>
      </c>
      <c r="S8" s="106">
        <v>31.937257493467957</v>
      </c>
      <c r="T8" s="106">
        <v>31.938024845422682</v>
      </c>
      <c r="U8" s="106">
        <v>31.938792197377406</v>
      </c>
      <c r="V8" s="106">
        <v>31.939559549332134</v>
      </c>
      <c r="W8" s="106">
        <v>31.940326901286859</v>
      </c>
      <c r="X8" s="106">
        <v>31.941094253241587</v>
      </c>
      <c r="Y8" s="106">
        <v>31.941861605196312</v>
      </c>
      <c r="Z8" s="106">
        <v>31.942628957151037</v>
      </c>
      <c r="AA8" s="106">
        <v>31.943396309105765</v>
      </c>
      <c r="AB8" s="106">
        <v>31.94416366106049</v>
      </c>
      <c r="AC8" s="106">
        <v>31.944931013015214</v>
      </c>
      <c r="AD8" s="106">
        <v>31.945698364969942</v>
      </c>
      <c r="AE8" s="106">
        <v>31.946465716924667</v>
      </c>
      <c r="AF8" s="106">
        <v>31.947233068879392</v>
      </c>
      <c r="AG8" s="106">
        <v>31.94800042083412</v>
      </c>
      <c r="AH8" s="106">
        <v>31.948767772788848</v>
      </c>
      <c r="AI8" s="106">
        <v>31.949535124743573</v>
      </c>
      <c r="AJ8" s="106">
        <v>31.950302476698297</v>
      </c>
      <c r="AK8" s="106">
        <v>31.951069828653026</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32.701579024896482</v>
      </c>
      <c r="I9" s="106">
        <f>I8</f>
        <v>33.199731120652352</v>
      </c>
      <c r="J9" s="106">
        <v>31.912702230916718</v>
      </c>
      <c r="K9" s="106">
        <v>31.91577163873562</v>
      </c>
      <c r="L9" s="106">
        <v>31.918841046554526</v>
      </c>
      <c r="M9" s="106">
        <v>31.921910454373428</v>
      </c>
      <c r="N9" s="106">
        <v>31.924979862192334</v>
      </c>
      <c r="O9" s="106">
        <v>31.928049270011236</v>
      </c>
      <c r="P9" s="106">
        <v>31.931118677830149</v>
      </c>
      <c r="Q9" s="106">
        <v>31.934188085649051</v>
      </c>
      <c r="R9" s="106">
        <v>31.936490141513229</v>
      </c>
      <c r="S9" s="106">
        <v>31.937257493467957</v>
      </c>
      <c r="T9" s="106">
        <v>31.938024845422682</v>
      </c>
      <c r="U9" s="106">
        <v>31.938792197377406</v>
      </c>
      <c r="V9" s="106">
        <v>31.939559549332134</v>
      </c>
      <c r="W9" s="106">
        <v>31.940326901286859</v>
      </c>
      <c r="X9" s="106">
        <v>31.941094253241587</v>
      </c>
      <c r="Y9" s="106">
        <v>31.941861605196312</v>
      </c>
      <c r="Z9" s="106">
        <v>31.942628957151037</v>
      </c>
      <c r="AA9" s="106">
        <v>31.943396309105765</v>
      </c>
      <c r="AB9" s="106">
        <v>31.94416366106049</v>
      </c>
      <c r="AC9" s="106">
        <v>31.944931013015214</v>
      </c>
      <c r="AD9" s="106">
        <v>31.945698364969942</v>
      </c>
      <c r="AE9" s="106">
        <v>31.946465716924667</v>
      </c>
      <c r="AF9" s="106">
        <v>31.947233068879392</v>
      </c>
      <c r="AG9" s="106">
        <v>31.94800042083412</v>
      </c>
      <c r="AH9" s="106">
        <v>31.948767772788848</v>
      </c>
      <c r="AI9" s="106">
        <v>31.949535124743573</v>
      </c>
      <c r="AJ9" s="106">
        <v>31.950302476698297</v>
      </c>
      <c r="AK9" s="106">
        <v>31.951069828653026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1.5771121320476289</v>
      </c>
      <c r="I10" s="106">
        <v>0.98309003409045803</v>
      </c>
      <c r="J10" s="106">
        <v>1.6066701585704171</v>
      </c>
      <c r="K10" s="106">
        <v>1.649125614494493</v>
      </c>
      <c r="L10" s="106">
        <v>1.6775957483642698</v>
      </c>
      <c r="M10" s="106">
        <v>1.3545268523770102</v>
      </c>
      <c r="N10" s="106">
        <v>1.3872660510312229</v>
      </c>
      <c r="O10" s="106">
        <v>1.4194218513320789</v>
      </c>
      <c r="P10" s="106">
        <v>1.433080132474998</v>
      </c>
      <c r="Q10" s="106">
        <v>1.4901127224859361</v>
      </c>
      <c r="R10" s="106">
        <v>1.238555615559737</v>
      </c>
      <c r="S10" s="106">
        <v>1.244531640087658</v>
      </c>
      <c r="T10" s="106">
        <v>1.25021973982512</v>
      </c>
      <c r="U10" s="106">
        <v>1.2668446537527569</v>
      </c>
      <c r="V10" s="106">
        <v>1.2792845275908229</v>
      </c>
      <c r="W10" s="106">
        <v>1.0608964676340671</v>
      </c>
      <c r="X10" s="106">
        <v>1.078720744022543</v>
      </c>
      <c r="Y10" s="106">
        <v>1.0837195449534263</v>
      </c>
      <c r="Z10" s="106">
        <v>1.0957064293269039</v>
      </c>
      <c r="AA10" s="106">
        <v>1.088030118437767</v>
      </c>
      <c r="AB10" s="106">
        <v>0.90277943332256394</v>
      </c>
      <c r="AC10" s="106">
        <v>0.89771984183531583</v>
      </c>
      <c r="AD10" s="106">
        <v>0.92476950967453497</v>
      </c>
      <c r="AE10" s="106">
        <v>0.92301440070627805</v>
      </c>
      <c r="AF10" s="106">
        <v>0.92543694460430914</v>
      </c>
      <c r="AG10" s="106">
        <v>0.93408213982584209</v>
      </c>
      <c r="AH10" s="106">
        <v>0.95133437672738397</v>
      </c>
      <c r="AI10" s="106">
        <v>0.94649902023968813</v>
      </c>
      <c r="AJ10" s="106">
        <v>0.95213653739274384</v>
      </c>
      <c r="AK10" s="106">
        <v>0.96552781195798787</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1.5485803864889456</v>
      </c>
      <c r="I11" s="108">
        <f>I9-I7-I10</f>
        <v>1.4011040614656747</v>
      </c>
      <c r="J11" s="108">
        <v>2.0117883029050421</v>
      </c>
      <c r="K11" s="108">
        <v>2.0744935346485365</v>
      </c>
      <c r="L11" s="108">
        <v>2.1037445042777763</v>
      </c>
      <c r="M11" s="108">
        <v>2.4818846729019834</v>
      </c>
      <c r="N11" s="108">
        <v>2.4964579876687685</v>
      </c>
      <c r="O11" s="108">
        <v>2.5065245937204952</v>
      </c>
      <c r="P11" s="108">
        <v>2.5079703660176453</v>
      </c>
      <c r="Q11" s="108">
        <v>2.4636330856895938</v>
      </c>
      <c r="R11" s="108">
        <v>2.7263492406362735</v>
      </c>
      <c r="S11" s="108">
        <v>2.7267571498801395</v>
      </c>
      <c r="T11" s="108">
        <v>2.7276505726759765</v>
      </c>
      <c r="U11" s="108">
        <v>2.717107821200659</v>
      </c>
      <c r="V11" s="108">
        <v>2.7086870432541641</v>
      </c>
      <c r="W11" s="108">
        <v>2.9286505357033219</v>
      </c>
      <c r="X11" s="108">
        <v>2.9083674026657116</v>
      </c>
      <c r="Y11" s="108">
        <v>2.8992577360193637</v>
      </c>
      <c r="Z11" s="108">
        <v>2.8809136470884118</v>
      </c>
      <c r="AA11" s="108">
        <v>2.8811742960836471</v>
      </c>
      <c r="AB11" s="108">
        <v>3.056973647947093</v>
      </c>
      <c r="AC11" s="108">
        <v>3.0389928694992134</v>
      </c>
      <c r="AD11" s="108">
        <v>2.9876688367712649</v>
      </c>
      <c r="AE11" s="108">
        <v>2.9630874867076402</v>
      </c>
      <c r="AF11" s="108">
        <v>2.9332514192071475</v>
      </c>
      <c r="AG11" s="108">
        <v>2.8961691606327711</v>
      </c>
      <c r="AH11" s="108">
        <v>2.8484917633895148</v>
      </c>
      <c r="AI11" s="108">
        <v>2.8220332334747269</v>
      </c>
      <c r="AJ11" s="108">
        <v>2.7844369497163077</v>
      </c>
      <c r="AK11" s="108">
        <v>2.7382321369419023</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3" t="s">
        <v>257</v>
      </c>
      <c r="C23" s="134"/>
      <c r="D23" s="134"/>
      <c r="E23" s="134"/>
      <c r="F23" s="134"/>
      <c r="G23" s="134"/>
      <c r="H23" s="134"/>
      <c r="I23" s="135"/>
    </row>
    <row r="24" spans="2:9" ht="13.9" customHeight="1" x14ac:dyDescent="0.3"/>
    <row r="25" spans="2:9" s="6" customFormat="1" ht="13.5" x14ac:dyDescent="0.25">
      <c r="B25" s="56" t="s">
        <v>21</v>
      </c>
      <c r="C25" s="136" t="s">
        <v>59</v>
      </c>
      <c r="D25" s="136"/>
      <c r="E25" s="136"/>
      <c r="F25" s="136"/>
      <c r="G25" s="136"/>
      <c r="H25" s="136"/>
      <c r="I25" s="136"/>
    </row>
    <row r="26" spans="2:9" s="6" customFormat="1" ht="72.400000000000006" customHeight="1" x14ac:dyDescent="0.25">
      <c r="B26" s="57">
        <v>1</v>
      </c>
      <c r="C26" s="124" t="s">
        <v>258</v>
      </c>
      <c r="D26" s="125"/>
      <c r="E26" s="125"/>
      <c r="F26" s="125"/>
      <c r="G26" s="125"/>
      <c r="H26" s="125"/>
      <c r="I26" s="125"/>
    </row>
    <row r="27" spans="2:9" s="6" customFormat="1" ht="54" customHeight="1" x14ac:dyDescent="0.25">
      <c r="B27" s="57">
        <v>2</v>
      </c>
      <c r="C27" s="124" t="s">
        <v>259</v>
      </c>
      <c r="D27" s="125"/>
      <c r="E27" s="125"/>
      <c r="F27" s="125"/>
      <c r="G27" s="125"/>
      <c r="H27" s="125"/>
      <c r="I27" s="125"/>
    </row>
    <row r="28" spans="2:9" s="6" customFormat="1" ht="54" customHeight="1" x14ac:dyDescent="0.25">
      <c r="B28" s="57">
        <v>3</v>
      </c>
      <c r="C28" s="124" t="s">
        <v>260</v>
      </c>
      <c r="D28" s="125"/>
      <c r="E28" s="125"/>
      <c r="F28" s="125"/>
      <c r="G28" s="125"/>
      <c r="H28" s="125"/>
      <c r="I28" s="125"/>
    </row>
    <row r="29" spans="2:9" s="6" customFormat="1" ht="54" customHeight="1" x14ac:dyDescent="0.25">
      <c r="B29" s="57">
        <v>4</v>
      </c>
      <c r="C29" s="124" t="s">
        <v>261</v>
      </c>
      <c r="D29" s="125"/>
      <c r="E29" s="125"/>
      <c r="F29" s="125"/>
      <c r="G29" s="125"/>
      <c r="H29" s="125"/>
      <c r="I29" s="125"/>
    </row>
    <row r="30" spans="2:9" s="6" customFormat="1" ht="54" customHeight="1" x14ac:dyDescent="0.25">
      <c r="B30" s="57">
        <v>5</v>
      </c>
      <c r="C30" s="124" t="s">
        <v>262</v>
      </c>
      <c r="D30" s="125"/>
      <c r="E30" s="125"/>
      <c r="F30" s="125"/>
      <c r="G30" s="125"/>
      <c r="H30" s="125"/>
      <c r="I30" s="125"/>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L15" sqref="L15"/>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Dyffryn Conwy</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35.776993939393947</v>
      </c>
      <c r="I7" s="106">
        <v>35.780242424242431</v>
      </c>
      <c r="J7" s="106">
        <v>35.783490909090915</v>
      </c>
      <c r="K7" s="106">
        <v>35.786739393939399</v>
      </c>
      <c r="L7" s="106">
        <v>35.789987878787883</v>
      </c>
      <c r="M7" s="106">
        <v>35.793236363636368</v>
      </c>
      <c r="N7" s="106">
        <v>35.796484848484852</v>
      </c>
      <c r="O7" s="106">
        <v>35.799733333333336</v>
      </c>
      <c r="P7" s="106">
        <v>35.802981818181827</v>
      </c>
      <c r="Q7" s="106">
        <v>35.806230303030311</v>
      </c>
      <c r="R7" s="106">
        <v>35.808666666666674</v>
      </c>
      <c r="S7" s="106">
        <v>35.809478787878795</v>
      </c>
      <c r="T7" s="106">
        <v>35.810290909090917</v>
      </c>
      <c r="U7" s="106">
        <v>35.811103030303038</v>
      </c>
      <c r="V7" s="106">
        <v>35.811915151515159</v>
      </c>
      <c r="W7" s="106">
        <v>35.81272727272728</v>
      </c>
      <c r="X7" s="106">
        <v>35.813539393939401</v>
      </c>
      <c r="Y7" s="106">
        <v>35.814351515151522</v>
      </c>
      <c r="Z7" s="106">
        <v>35.815163636363643</v>
      </c>
      <c r="AA7" s="106">
        <v>35.815975757575764</v>
      </c>
      <c r="AB7" s="106">
        <v>35.816787878787885</v>
      </c>
      <c r="AC7" s="106">
        <v>35.817600000000006</v>
      </c>
      <c r="AD7" s="106">
        <v>35.818412121212127</v>
      </c>
      <c r="AE7" s="106">
        <v>35.819224242424248</v>
      </c>
      <c r="AF7" s="106">
        <v>35.820036363636369</v>
      </c>
      <c r="AG7" s="106">
        <v>35.82084848484849</v>
      </c>
      <c r="AH7" s="106">
        <v>35.821660606060611</v>
      </c>
      <c r="AI7" s="106">
        <v>35.822472727272732</v>
      </c>
      <c r="AJ7" s="106">
        <v>35.823284848484853</v>
      </c>
      <c r="AK7" s="106">
        <v>35.824096969696974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2.5988881293238917</v>
      </c>
      <c r="I8" s="106">
        <v>2.4245980578592894</v>
      </c>
      <c r="J8" s="106">
        <v>3.712582092537331</v>
      </c>
      <c r="K8" s="106">
        <v>3.7127468073098111</v>
      </c>
      <c r="L8" s="106">
        <v>3.7129115220822912</v>
      </c>
      <c r="M8" s="106">
        <v>3.7130762368547714</v>
      </c>
      <c r="N8" s="106">
        <v>3.7132409516272515</v>
      </c>
      <c r="O8" s="106">
        <v>3.7134056663997317</v>
      </c>
      <c r="P8" s="106">
        <v>3.7135703811722118</v>
      </c>
      <c r="Q8" s="106">
        <v>3.713735095944692</v>
      </c>
      <c r="R8" s="106">
        <v>3.7138586320240523</v>
      </c>
      <c r="S8" s="106">
        <v>3.7138998107171721</v>
      </c>
      <c r="T8" s="106">
        <v>3.7139409894102924</v>
      </c>
      <c r="U8" s="106">
        <v>3.7139821681034126</v>
      </c>
      <c r="V8" s="106">
        <v>3.7140233467965325</v>
      </c>
      <c r="W8" s="106">
        <v>3.7140645254896523</v>
      </c>
      <c r="X8" s="106">
        <v>3.7141057041827725</v>
      </c>
      <c r="Y8" s="106">
        <v>3.7141468828758923</v>
      </c>
      <c r="Z8" s="106">
        <v>3.7141880615690122</v>
      </c>
      <c r="AA8" s="106">
        <v>3.7142292402621324</v>
      </c>
      <c r="AB8" s="106">
        <v>3.7142704189552527</v>
      </c>
      <c r="AC8" s="106">
        <v>3.7143115976483725</v>
      </c>
      <c r="AD8" s="106">
        <v>3.7143527763414923</v>
      </c>
      <c r="AE8" s="106">
        <v>3.7143939550346126</v>
      </c>
      <c r="AF8" s="106">
        <v>3.7144351337277328</v>
      </c>
      <c r="AG8" s="106">
        <v>3.7144763124208526</v>
      </c>
      <c r="AH8" s="106">
        <v>3.7145174911139724</v>
      </c>
      <c r="AI8" s="106">
        <v>3.7145586698070927</v>
      </c>
      <c r="AJ8" s="106">
        <v>3.714599848500213</v>
      </c>
      <c r="AK8" s="106">
        <v>3.7146410271933328</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0.28304224004128425</v>
      </c>
      <c r="I9" s="106">
        <v>0.15591324573078449</v>
      </c>
      <c r="J9" s="106">
        <v>0.15820658563686743</v>
      </c>
      <c r="K9" s="106">
        <v>0.15822094789396743</v>
      </c>
      <c r="L9" s="106">
        <v>0.15823531015106743</v>
      </c>
      <c r="M9" s="106">
        <v>0.15824967240816742</v>
      </c>
      <c r="N9" s="106">
        <v>0.15826403466526742</v>
      </c>
      <c r="O9" s="106">
        <v>0.15827839692236742</v>
      </c>
      <c r="P9" s="106">
        <v>0.15829275917946745</v>
      </c>
      <c r="Q9" s="106">
        <v>0.15830712143656744</v>
      </c>
      <c r="R9" s="106">
        <v>0.15831789312939246</v>
      </c>
      <c r="S9" s="106">
        <v>0.15832148369366744</v>
      </c>
      <c r="T9" s="106">
        <v>0.15832507425794246</v>
      </c>
      <c r="U9" s="106">
        <v>0.15832866482221744</v>
      </c>
      <c r="V9" s="106">
        <v>0.15833225538649245</v>
      </c>
      <c r="W9" s="106">
        <v>0.15833584595076744</v>
      </c>
      <c r="X9" s="106">
        <v>0.15833943651504245</v>
      </c>
      <c r="Y9" s="106">
        <v>0.15834302707931744</v>
      </c>
      <c r="Z9" s="106">
        <v>0.15834661764359245</v>
      </c>
      <c r="AA9" s="106">
        <v>0.15835020820786744</v>
      </c>
      <c r="AB9" s="106">
        <v>0.15835379877214245</v>
      </c>
      <c r="AC9" s="106">
        <v>0.15835738933641744</v>
      </c>
      <c r="AD9" s="106">
        <v>0.15836097990069245</v>
      </c>
      <c r="AE9" s="106">
        <v>0.15836457046496744</v>
      </c>
      <c r="AF9" s="106">
        <v>0.15836816102924245</v>
      </c>
      <c r="AG9" s="106">
        <v>0.15837175159351743</v>
      </c>
      <c r="AH9" s="106">
        <v>0.15837534215779245</v>
      </c>
      <c r="AI9" s="106">
        <v>0.15837893272206743</v>
      </c>
      <c r="AJ9" s="106">
        <v>0.15838252328634245</v>
      </c>
      <c r="AK9" s="106">
        <v>0.15838611385061743</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3" t="s">
        <v>268</v>
      </c>
      <c r="C21" s="134"/>
      <c r="D21" s="134"/>
      <c r="E21" s="134"/>
      <c r="F21" s="134"/>
      <c r="G21" s="134"/>
      <c r="H21" s="134"/>
      <c r="I21" s="135"/>
    </row>
    <row r="22" spans="2:9" x14ac:dyDescent="0.3"/>
    <row r="23" spans="2:9" s="6" customFormat="1" ht="13.5" x14ac:dyDescent="0.25">
      <c r="B23" s="56" t="s">
        <v>21</v>
      </c>
      <c r="C23" s="136" t="s">
        <v>59</v>
      </c>
      <c r="D23" s="136"/>
      <c r="E23" s="136"/>
      <c r="F23" s="136"/>
      <c r="G23" s="136"/>
      <c r="H23" s="136"/>
      <c r="I23" s="136"/>
    </row>
    <row r="24" spans="2:9" s="6" customFormat="1" ht="75.400000000000006" customHeight="1" x14ac:dyDescent="0.25">
      <c r="B24" s="57">
        <v>1</v>
      </c>
      <c r="C24" s="124" t="s">
        <v>269</v>
      </c>
      <c r="D24" s="125"/>
      <c r="E24" s="125"/>
      <c r="F24" s="125"/>
      <c r="G24" s="125"/>
      <c r="H24" s="125"/>
      <c r="I24" s="125"/>
    </row>
    <row r="25" spans="2:9" s="6" customFormat="1" ht="118.5" customHeight="1" x14ac:dyDescent="0.25">
      <c r="B25" s="57">
        <v>2</v>
      </c>
      <c r="C25" s="124" t="s">
        <v>270</v>
      </c>
      <c r="D25" s="125"/>
      <c r="E25" s="125"/>
      <c r="F25" s="125"/>
      <c r="G25" s="125"/>
      <c r="H25" s="125"/>
      <c r="I25" s="125"/>
    </row>
    <row r="26" spans="2:9" s="6" customFormat="1" ht="85.5" customHeight="1" x14ac:dyDescent="0.25">
      <c r="B26" s="57">
        <v>3</v>
      </c>
      <c r="C26" s="124" t="s">
        <v>271</v>
      </c>
      <c r="D26" s="125"/>
      <c r="E26" s="125"/>
      <c r="F26" s="125"/>
      <c r="G26" s="125"/>
      <c r="H26" s="125"/>
      <c r="I26" s="125"/>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9" t="s">
        <v>5</v>
      </c>
      <c r="C4" s="130"/>
      <c r="D4" s="139" t="str">
        <f>'Cover sheet'!C6</f>
        <v>Dyffryn Conwy</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3.8819719099191885</v>
      </c>
      <c r="I7" s="106">
        <v>4.4359700669624216</v>
      </c>
      <c r="J7" s="106">
        <v>5.0340988466369758</v>
      </c>
      <c r="K7" s="106">
        <v>4.9815886876790012</v>
      </c>
      <c r="L7" s="106">
        <v>4.9732586571055739</v>
      </c>
      <c r="M7" s="106">
        <v>4.9650480454104455</v>
      </c>
      <c r="N7" s="106">
        <v>4.957047555844639</v>
      </c>
      <c r="O7" s="106">
        <v>4.9491424199970977</v>
      </c>
      <c r="P7" s="106">
        <v>4.9412918839129985</v>
      </c>
      <c r="Q7" s="106">
        <v>4.9335228693479314</v>
      </c>
      <c r="R7" s="106">
        <v>4.9258300328747779</v>
      </c>
      <c r="S7" s="106">
        <v>4.9182010427439753</v>
      </c>
      <c r="T7" s="106">
        <v>4.9106379109084353</v>
      </c>
      <c r="U7" s="106">
        <v>4.9031355123238622</v>
      </c>
      <c r="V7" s="106">
        <v>4.8956871111872031</v>
      </c>
      <c r="W7" s="106">
        <v>4.8882886812014403</v>
      </c>
      <c r="X7" s="106">
        <v>4.8809977626141308</v>
      </c>
      <c r="Y7" s="106">
        <v>4.873751066038138</v>
      </c>
      <c r="Z7" s="106">
        <v>4.866544419704252</v>
      </c>
      <c r="AA7" s="106">
        <v>4.8593770967684105</v>
      </c>
      <c r="AB7" s="106">
        <v>4.8522451114475684</v>
      </c>
      <c r="AC7" s="106">
        <v>4.8451281403874571</v>
      </c>
      <c r="AD7" s="106">
        <v>4.8380437242253835</v>
      </c>
      <c r="AE7" s="106">
        <v>4.8309886598194218</v>
      </c>
      <c r="AF7" s="106">
        <v>4.8239628477968672</v>
      </c>
      <c r="AG7" s="106">
        <v>4.8169647935102224</v>
      </c>
      <c r="AH7" s="106">
        <v>4.8099964686767249</v>
      </c>
      <c r="AI7" s="106">
        <v>4.8030537290636621</v>
      </c>
      <c r="AJ7" s="106">
        <v>4.796135655512014</v>
      </c>
      <c r="AK7" s="106">
        <v>4.78924081135776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0.15550246191689163</v>
      </c>
      <c r="I8" s="106">
        <v>0.29943555319990112</v>
      </c>
      <c r="J8" s="106">
        <v>0.14200193637279535</v>
      </c>
      <c r="K8" s="106">
        <v>0.1375455989054496</v>
      </c>
      <c r="L8" s="106">
        <v>0.13328919588170857</v>
      </c>
      <c r="M8" s="106">
        <v>0.12921861700612403</v>
      </c>
      <c r="N8" s="106">
        <v>0.12532189018217338</v>
      </c>
      <c r="O8" s="106">
        <v>0.1215882663562555</v>
      </c>
      <c r="P8" s="106">
        <v>0.11800780201185815</v>
      </c>
      <c r="Q8" s="106">
        <v>0.1145723034518334</v>
      </c>
      <c r="R8" s="106">
        <v>0.11127394396859946</v>
      </c>
      <c r="S8" s="106">
        <v>0.10810548628681368</v>
      </c>
      <c r="T8" s="106">
        <v>0.10506043287210431</v>
      </c>
      <c r="U8" s="106">
        <v>0.10213270719455567</v>
      </c>
      <c r="V8" s="106">
        <v>9.9316660134286472E-2</v>
      </c>
      <c r="W8" s="106">
        <v>9.6607064513870883E-2</v>
      </c>
      <c r="X8" s="106">
        <v>9.399903046530321E-2</v>
      </c>
      <c r="Y8" s="106">
        <v>9.1488029009905394E-2</v>
      </c>
      <c r="Z8" s="106">
        <v>8.9069776106760215E-2</v>
      </c>
      <c r="AA8" s="106">
        <v>8.6740275174182938E-2</v>
      </c>
      <c r="AB8" s="106">
        <v>8.4495731676331245E-2</v>
      </c>
      <c r="AC8" s="106">
        <v>8.2332425154208314E-2</v>
      </c>
      <c r="AD8" s="106">
        <v>8.0247159651080369E-2</v>
      </c>
      <c r="AE8" s="106">
        <v>7.8236733183666085E-2</v>
      </c>
      <c r="AF8" s="106">
        <v>7.6298134553211355E-2</v>
      </c>
      <c r="AG8" s="106">
        <v>7.4428493346702387E-2</v>
      </c>
      <c r="AH8" s="106">
        <v>7.2625069546691498E-2</v>
      </c>
      <c r="AI8" s="106">
        <v>7.0885281950544929E-2</v>
      </c>
      <c r="AJ8" s="106">
        <v>6.9206661275954665E-2</v>
      </c>
      <c r="AK8" s="106">
        <v>6.7586849542135938E-2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142.42938072660399</v>
      </c>
      <c r="I9" s="106">
        <v>6.3322991856947644</v>
      </c>
      <c r="J9" s="106">
        <v>5.3504171330791195</v>
      </c>
      <c r="K9" s="106">
        <v>5.5086144310470244</v>
      </c>
      <c r="L9" s="106">
        <v>5.663152746239815</v>
      </c>
      <c r="M9" s="106">
        <v>5.8143596212999178</v>
      </c>
      <c r="N9" s="106">
        <v>5.9632546402860678</v>
      </c>
      <c r="O9" s="106">
        <v>6.1110965530304018</v>
      </c>
      <c r="P9" s="106">
        <v>6.2737661879789588</v>
      </c>
      <c r="Q9" s="106">
        <v>6.4337991017196696</v>
      </c>
      <c r="R9" s="106">
        <v>6.5898367647398235</v>
      </c>
      <c r="S9" s="106">
        <v>6.7406688525930241</v>
      </c>
      <c r="T9" s="106">
        <v>6.8870309337984459</v>
      </c>
      <c r="U9" s="106">
        <v>7.0298172404455004</v>
      </c>
      <c r="V9" s="106">
        <v>7.1701207530806004</v>
      </c>
      <c r="W9" s="106">
        <v>7.3085850588442742</v>
      </c>
      <c r="X9" s="106">
        <v>7.4462767770866485</v>
      </c>
      <c r="Y9" s="106">
        <v>7.5817232560951853</v>
      </c>
      <c r="Z9" s="106">
        <v>7.7152452905990021</v>
      </c>
      <c r="AA9" s="106">
        <v>7.8461877425444539</v>
      </c>
      <c r="AB9" s="106">
        <v>7.9752921329955058</v>
      </c>
      <c r="AC9" s="106">
        <v>8.1107459011888512</v>
      </c>
      <c r="AD9" s="106">
        <v>8.2442643703060767</v>
      </c>
      <c r="AE9" s="106">
        <v>8.376466972435832</v>
      </c>
      <c r="AF9" s="106">
        <v>8.5067989029664997</v>
      </c>
      <c r="AG9" s="106">
        <v>8.6352951700428289</v>
      </c>
      <c r="AH9" s="106">
        <v>8.7626559589815436</v>
      </c>
      <c r="AI9" s="106">
        <v>8.8882247459738259</v>
      </c>
      <c r="AJ9" s="106">
        <v>9.0119018077341373</v>
      </c>
      <c r="AK9" s="106">
        <v>9.1338626096949902</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194.09552389042318</v>
      </c>
      <c r="I10" s="106">
        <v>9.5974683450378748</v>
      </c>
      <c r="J10" s="106">
        <v>6.94676355895849</v>
      </c>
      <c r="K10" s="106">
        <v>6.7409942301139276</v>
      </c>
      <c r="L10" s="106">
        <v>6.5419817762194414</v>
      </c>
      <c r="M10" s="106">
        <v>6.3485467979363746</v>
      </c>
      <c r="N10" s="106">
        <v>6.1610984396224371</v>
      </c>
      <c r="O10" s="106">
        <v>5.9791559001140842</v>
      </c>
      <c r="P10" s="106">
        <v>5.8086330395883881</v>
      </c>
      <c r="Q10" s="106">
        <v>5.6427317040057954</v>
      </c>
      <c r="R10" s="106">
        <v>5.4814279281458962</v>
      </c>
      <c r="S10" s="106">
        <v>5.3285701678331936</v>
      </c>
      <c r="T10" s="106">
        <v>5.1799338997096074</v>
      </c>
      <c r="U10" s="106">
        <v>5.0351585035250315</v>
      </c>
      <c r="V10" s="106">
        <v>4.8946988265727907</v>
      </c>
      <c r="W10" s="106">
        <v>4.7582038048802291</v>
      </c>
      <c r="X10" s="106">
        <v>4.6259342241872821</v>
      </c>
      <c r="Y10" s="106">
        <v>4.4973041709319821</v>
      </c>
      <c r="Z10" s="106">
        <v>4.3726556665559455</v>
      </c>
      <c r="AA10" s="106">
        <v>4.2514614106912845</v>
      </c>
      <c r="AB10" s="106">
        <v>4.1339646750645471</v>
      </c>
      <c r="AC10" s="106">
        <v>4.0235575297477073</v>
      </c>
      <c r="AD10" s="106">
        <v>3.9161507602795447</v>
      </c>
      <c r="AE10" s="106">
        <v>3.811963745933439</v>
      </c>
      <c r="AF10" s="106">
        <v>3.7105696638257846</v>
      </c>
      <c r="AG10" s="106">
        <v>3.611887403960893</v>
      </c>
      <c r="AH10" s="106">
        <v>3.5161834305666231</v>
      </c>
      <c r="AI10" s="106">
        <v>3.4229998838202946</v>
      </c>
      <c r="AJ10" s="106">
        <v>3.3322294887832791</v>
      </c>
      <c r="AK10" s="106">
        <v>3.2438795654513526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142.42938072660399</v>
      </c>
      <c r="I11" s="112">
        <v>135.45150225378288</v>
      </c>
      <c r="J11" s="112">
        <v>117</v>
      </c>
      <c r="K11" s="112">
        <v>117</v>
      </c>
      <c r="L11" s="112">
        <v>116</v>
      </c>
      <c r="M11" s="112">
        <v>116</v>
      </c>
      <c r="N11" s="112">
        <v>116</v>
      </c>
      <c r="O11" s="112">
        <v>116</v>
      </c>
      <c r="P11" s="112">
        <v>116</v>
      </c>
      <c r="Q11" s="112">
        <v>116</v>
      </c>
      <c r="R11" s="112">
        <v>117</v>
      </c>
      <c r="S11" s="112">
        <v>117</v>
      </c>
      <c r="T11" s="112">
        <v>117</v>
      </c>
      <c r="U11" s="112">
        <v>117</v>
      </c>
      <c r="V11" s="112">
        <v>118</v>
      </c>
      <c r="W11" s="112">
        <v>118</v>
      </c>
      <c r="X11" s="112">
        <v>118</v>
      </c>
      <c r="Y11" s="112">
        <v>118</v>
      </c>
      <c r="Z11" s="112">
        <v>119</v>
      </c>
      <c r="AA11" s="112">
        <v>119</v>
      </c>
      <c r="AB11" s="112">
        <v>119</v>
      </c>
      <c r="AC11" s="112">
        <v>120</v>
      </c>
      <c r="AD11" s="112">
        <v>120</v>
      </c>
      <c r="AE11" s="112">
        <v>121</v>
      </c>
      <c r="AF11" s="112">
        <v>121</v>
      </c>
      <c r="AG11" s="112">
        <v>121</v>
      </c>
      <c r="AH11" s="112">
        <v>122</v>
      </c>
      <c r="AI11" s="112">
        <v>122</v>
      </c>
      <c r="AJ11" s="112">
        <v>123</v>
      </c>
      <c r="AK11" s="112">
        <v>123</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194.09552389042318</v>
      </c>
      <c r="I12" s="112">
        <v>196.44633020637065</v>
      </c>
      <c r="J12" s="112">
        <v>153</v>
      </c>
      <c r="K12" s="112">
        <v>152</v>
      </c>
      <c r="L12" s="112">
        <v>152</v>
      </c>
      <c r="M12" s="112">
        <v>151</v>
      </c>
      <c r="N12" s="112">
        <v>151</v>
      </c>
      <c r="O12" s="112">
        <v>150</v>
      </c>
      <c r="P12" s="112">
        <v>150</v>
      </c>
      <c r="Q12" s="112">
        <v>149</v>
      </c>
      <c r="R12" s="112">
        <v>149</v>
      </c>
      <c r="S12" s="112">
        <v>149</v>
      </c>
      <c r="T12" s="112">
        <v>149</v>
      </c>
      <c r="U12" s="112">
        <v>149</v>
      </c>
      <c r="V12" s="112">
        <v>148</v>
      </c>
      <c r="W12" s="112">
        <v>148</v>
      </c>
      <c r="X12" s="112">
        <v>148</v>
      </c>
      <c r="Y12" s="112">
        <v>148</v>
      </c>
      <c r="Z12" s="112">
        <v>148</v>
      </c>
      <c r="AA12" s="112">
        <v>148</v>
      </c>
      <c r="AB12" s="112">
        <v>148</v>
      </c>
      <c r="AC12" s="112">
        <v>148</v>
      </c>
      <c r="AD12" s="112">
        <v>148</v>
      </c>
      <c r="AE12" s="112">
        <v>148</v>
      </c>
      <c r="AF12" s="112">
        <v>148</v>
      </c>
      <c r="AG12" s="112">
        <v>148</v>
      </c>
      <c r="AH12" s="112">
        <v>148</v>
      </c>
      <c r="AI12" s="112">
        <v>148</v>
      </c>
      <c r="AJ12" s="112">
        <v>148</v>
      </c>
      <c r="AK12" s="112">
        <v>147</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169.39642894838556</v>
      </c>
      <c r="I13" s="112">
        <v>166.6206709717888</v>
      </c>
      <c r="J13" s="112">
        <v>134.62923450020816</v>
      </c>
      <c r="K13" s="112">
        <v>133.78675620793342</v>
      </c>
      <c r="L13" s="112">
        <v>132.97904904954368</v>
      </c>
      <c r="M13" s="112">
        <v>132.18896515384841</v>
      </c>
      <c r="N13" s="112">
        <v>131.42818397721652</v>
      </c>
      <c r="O13" s="112">
        <v>130.69075821055591</v>
      </c>
      <c r="P13" s="112">
        <v>130.24858497322623</v>
      </c>
      <c r="Q13" s="112">
        <v>129.8498693237452</v>
      </c>
      <c r="R13" s="112">
        <v>129.48149876552759</v>
      </c>
      <c r="S13" s="112">
        <v>129.17060657466331</v>
      </c>
      <c r="T13" s="112">
        <v>128.88472567951618</v>
      </c>
      <c r="U13" s="112">
        <v>128.62007672490213</v>
      </c>
      <c r="V13" s="112">
        <v>128.38496834061388</v>
      </c>
      <c r="W13" s="112">
        <v>128.16933100590583</v>
      </c>
      <c r="X13" s="112">
        <v>128.01286082470685</v>
      </c>
      <c r="Y13" s="112">
        <v>127.87254846221488</v>
      </c>
      <c r="Z13" s="112">
        <v>127.75865792928249</v>
      </c>
      <c r="AA13" s="112">
        <v>127.66188066844065</v>
      </c>
      <c r="AB13" s="112">
        <v>127.58825546467573</v>
      </c>
      <c r="AC13" s="112">
        <v>127.65975327886815</v>
      </c>
      <c r="AD13" s="112">
        <v>127.74534502109806</v>
      </c>
      <c r="AE13" s="112">
        <v>127.85338917421414</v>
      </c>
      <c r="AF13" s="112">
        <v>127.97275654859732</v>
      </c>
      <c r="AG13" s="112">
        <v>128.10283009526435</v>
      </c>
      <c r="AH13" s="112">
        <v>128.25433651337926</v>
      </c>
      <c r="AI13" s="112">
        <v>128.41254865220316</v>
      </c>
      <c r="AJ13" s="112">
        <v>128.57769900179687</v>
      </c>
      <c r="AK13" s="112">
        <v>128.75039655343284</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9.0341750282179287</v>
      </c>
      <c r="I14" s="106">
        <v>9.0688961811748783</v>
      </c>
      <c r="J14" s="106">
        <v>9.4560913632424413</v>
      </c>
      <c r="K14" s="106">
        <v>9.4526077738320708</v>
      </c>
      <c r="L14" s="106">
        <v>9.4491088021096239</v>
      </c>
      <c r="M14" s="106">
        <v>9.4455939703075238</v>
      </c>
      <c r="N14" s="106">
        <v>9.4455939703075238</v>
      </c>
      <c r="O14" s="106">
        <v>9.4455939703075238</v>
      </c>
      <c r="P14" s="106">
        <v>9.4455939703075238</v>
      </c>
      <c r="Q14" s="106">
        <v>9.4455939703075238</v>
      </c>
      <c r="R14" s="106">
        <v>9.4455939703075238</v>
      </c>
      <c r="S14" s="106">
        <v>9.4455939703075238</v>
      </c>
      <c r="T14" s="106">
        <v>9.4455939703075238</v>
      </c>
      <c r="U14" s="106">
        <v>9.4455939703075238</v>
      </c>
      <c r="V14" s="106">
        <v>9.4455939703075238</v>
      </c>
      <c r="W14" s="106">
        <v>9.4455939703075238</v>
      </c>
      <c r="X14" s="106">
        <v>9.4455939703075238</v>
      </c>
      <c r="Y14" s="106">
        <v>9.4455939703075238</v>
      </c>
      <c r="Z14" s="106">
        <v>9.4455939703075238</v>
      </c>
      <c r="AA14" s="106">
        <v>9.4455939703075238</v>
      </c>
      <c r="AB14" s="106">
        <v>9.4455939703075238</v>
      </c>
      <c r="AC14" s="106">
        <v>9.4455939703075238</v>
      </c>
      <c r="AD14" s="106">
        <v>9.4455939703075238</v>
      </c>
      <c r="AE14" s="106">
        <v>9.4455939703075238</v>
      </c>
      <c r="AF14" s="106">
        <v>9.4455939703075238</v>
      </c>
      <c r="AG14" s="106">
        <v>9.4455939703075238</v>
      </c>
      <c r="AH14" s="106">
        <v>9.4455939703075238</v>
      </c>
      <c r="AI14" s="106">
        <v>9.4455939703075238</v>
      </c>
      <c r="AJ14" s="106">
        <v>9.4455939703075238</v>
      </c>
      <c r="AK14" s="106">
        <v>9.4455939703075238</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186.26972975985669</v>
      </c>
      <c r="I15" s="106">
        <v>186.21963411036711</v>
      </c>
      <c r="J15" s="106">
        <v>197.17528597217313</v>
      </c>
      <c r="K15" s="106">
        <v>196.25256626326072</v>
      </c>
      <c r="L15" s="106">
        <v>195.34129321505594</v>
      </c>
      <c r="M15" s="106">
        <v>194.42131106472729</v>
      </c>
      <c r="N15" s="106">
        <v>193.55551036478826</v>
      </c>
      <c r="O15" s="106">
        <v>192.64495435797053</v>
      </c>
      <c r="P15" s="106">
        <v>191.65154376369176</v>
      </c>
      <c r="Q15" s="106">
        <v>190.64156503986794</v>
      </c>
      <c r="R15" s="106">
        <v>189.6483880075354</v>
      </c>
      <c r="S15" s="106">
        <v>188.69100517829602</v>
      </c>
      <c r="T15" s="106">
        <v>187.76135838756949</v>
      </c>
      <c r="U15" s="106">
        <v>186.83610041014984</v>
      </c>
      <c r="V15" s="106">
        <v>185.91155659345191</v>
      </c>
      <c r="W15" s="106">
        <v>184.97544988629153</v>
      </c>
      <c r="X15" s="106">
        <v>184.00171167784384</v>
      </c>
      <c r="Y15" s="106">
        <v>183.02360235642985</v>
      </c>
      <c r="Z15" s="106">
        <v>182.04879820255263</v>
      </c>
      <c r="AA15" s="106">
        <v>181.07748134470043</v>
      </c>
      <c r="AB15" s="106">
        <v>180.10965149783448</v>
      </c>
      <c r="AC15" s="106">
        <v>179.14527563327078</v>
      </c>
      <c r="AD15" s="106">
        <v>178.18423023039284</v>
      </c>
      <c r="AE15" s="106">
        <v>177.22705149065254</v>
      </c>
      <c r="AF15" s="106">
        <v>176.27384260683294</v>
      </c>
      <c r="AG15" s="106">
        <v>175.32499154689134</v>
      </c>
      <c r="AH15" s="106">
        <v>174.38064387753204</v>
      </c>
      <c r="AI15" s="106">
        <v>173.44065614699744</v>
      </c>
      <c r="AJ15" s="106">
        <v>172.50433324045972</v>
      </c>
      <c r="AK15" s="106">
        <v>171.57052159953801</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24.304500000000001</v>
      </c>
      <c r="I16" s="106">
        <v>24.771000000000001</v>
      </c>
      <c r="J16" s="106">
        <v>24.988130149214712</v>
      </c>
      <c r="K16" s="106">
        <v>25.670893347051496</v>
      </c>
      <c r="L16" s="106">
        <v>26.338871802972349</v>
      </c>
      <c r="M16" s="106">
        <v>26.997265194129479</v>
      </c>
      <c r="N16" s="106">
        <v>27.648840450648041</v>
      </c>
      <c r="O16" s="106">
        <v>28.300562293251694</v>
      </c>
      <c r="P16" s="106">
        <v>28.962577061894326</v>
      </c>
      <c r="Q16" s="106">
        <v>29.619296609912173</v>
      </c>
      <c r="R16" s="106">
        <v>30.262786622874533</v>
      </c>
      <c r="S16" s="106">
        <v>30.888430759942477</v>
      </c>
      <c r="T16" s="106">
        <v>31.498395578249951</v>
      </c>
      <c r="U16" s="106">
        <v>32.098909912035019</v>
      </c>
      <c r="V16" s="106">
        <v>32.691249553941759</v>
      </c>
      <c r="W16" s="106">
        <v>33.279009629265637</v>
      </c>
      <c r="X16" s="106">
        <v>33.869620780004169</v>
      </c>
      <c r="Y16" s="106">
        <v>34.454682725529942</v>
      </c>
      <c r="Z16" s="106">
        <v>35.032441962822169</v>
      </c>
      <c r="AA16" s="106">
        <v>35.603129759158996</v>
      </c>
      <c r="AB16" s="106">
        <v>36.167019006509122</v>
      </c>
      <c r="AC16" s="106">
        <v>36.724384655589418</v>
      </c>
      <c r="AD16" s="106">
        <v>37.275520984803229</v>
      </c>
      <c r="AE16" s="106">
        <v>37.82052570480522</v>
      </c>
      <c r="AF16" s="106">
        <v>38.359610079320632</v>
      </c>
      <c r="AG16" s="106">
        <v>38.892893148775372</v>
      </c>
      <c r="AH16" s="106">
        <v>39.420555166484277</v>
      </c>
      <c r="AI16" s="106">
        <v>39.942855686921</v>
      </c>
      <c r="AJ16" s="106">
        <v>40.460218814730425</v>
      </c>
      <c r="AK16" s="106">
        <v>40.97321378896185</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55.988896439719404</v>
      </c>
      <c r="I17" s="113">
        <v>58.771024070122301</v>
      </c>
      <c r="J17" s="114">
        <v>0.57833196850143864</v>
      </c>
      <c r="K17" s="114">
        <v>0.59118737178360936</v>
      </c>
      <c r="L17" s="114">
        <v>0.60359328582905014</v>
      </c>
      <c r="M17" s="114">
        <v>0.61560585377020793</v>
      </c>
      <c r="N17" s="114">
        <v>0.62725533813253365</v>
      </c>
      <c r="O17" s="114">
        <v>0.63860088244962476</v>
      </c>
      <c r="P17" s="114">
        <v>0.64971698368278918</v>
      </c>
      <c r="Q17" s="114">
        <v>0.66048622901565868</v>
      </c>
      <c r="R17" s="114">
        <v>0.67086168681444203</v>
      </c>
      <c r="S17" s="114">
        <v>0.68082675478232679</v>
      </c>
      <c r="T17" s="114">
        <v>0.69041147377583145</v>
      </c>
      <c r="U17" s="114">
        <v>0.69966747277643293</v>
      </c>
      <c r="V17" s="114">
        <v>0.70861167267527092</v>
      </c>
      <c r="W17" s="114">
        <v>0.71727257381861276</v>
      </c>
      <c r="X17" s="114">
        <v>0.72569584473345705</v>
      </c>
      <c r="Y17" s="114">
        <v>0.73384045783245377</v>
      </c>
      <c r="Z17" s="114">
        <v>0.74170512713546377</v>
      </c>
      <c r="AA17" s="114">
        <v>0.74929925724738022</v>
      </c>
      <c r="AB17" s="114">
        <v>0.75663217712737241</v>
      </c>
      <c r="AC17" s="114">
        <v>0.76371293208297575</v>
      </c>
      <c r="AD17" s="114">
        <v>0.77055035797680704</v>
      </c>
      <c r="AE17" s="114">
        <v>0.77715220996570999</v>
      </c>
      <c r="AF17" s="114">
        <v>0.78352651187794142</v>
      </c>
      <c r="AG17" s="114">
        <v>0.78968070826390613</v>
      </c>
      <c r="AH17" s="114">
        <v>0.79562227575021183</v>
      </c>
      <c r="AI17" s="114">
        <v>0.80135873912818822</v>
      </c>
      <c r="AJ17" s="114">
        <v>0.80689789731604822</v>
      </c>
      <c r="AK17" s="114">
        <v>0.81224766324980013</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3" t="s">
        <v>285</v>
      </c>
      <c r="C29" s="134"/>
      <c r="D29" s="134"/>
      <c r="E29" s="134"/>
      <c r="F29" s="134"/>
      <c r="G29" s="134"/>
      <c r="H29" s="134"/>
      <c r="I29" s="135"/>
    </row>
    <row r="30" spans="2:88" x14ac:dyDescent="0.3"/>
    <row r="31" spans="2:88" s="6" customFormat="1" ht="13.5" x14ac:dyDescent="0.25">
      <c r="B31" s="56" t="s">
        <v>21</v>
      </c>
      <c r="C31" s="136" t="s">
        <v>59</v>
      </c>
      <c r="D31" s="136"/>
      <c r="E31" s="136"/>
      <c r="F31" s="136"/>
      <c r="G31" s="136"/>
      <c r="H31" s="136"/>
      <c r="I31" s="136"/>
    </row>
    <row r="32" spans="2:88" s="6" customFormat="1" ht="59.65" customHeight="1" x14ac:dyDescent="0.25">
      <c r="B32" s="57">
        <v>1</v>
      </c>
      <c r="C32" s="124" t="s">
        <v>286</v>
      </c>
      <c r="D32" s="125"/>
      <c r="E32" s="125"/>
      <c r="F32" s="125"/>
      <c r="G32" s="125"/>
      <c r="H32" s="125"/>
      <c r="I32" s="125"/>
    </row>
    <row r="33" spans="2:9" s="6" customFormat="1" ht="54" customHeight="1" x14ac:dyDescent="0.25">
      <c r="B33" s="57">
        <v>2</v>
      </c>
      <c r="C33" s="124" t="s">
        <v>287</v>
      </c>
      <c r="D33" s="125"/>
      <c r="E33" s="125"/>
      <c r="F33" s="125"/>
      <c r="G33" s="125"/>
      <c r="H33" s="125"/>
      <c r="I33" s="125"/>
    </row>
    <row r="34" spans="2:9" s="6" customFormat="1" ht="58.15" customHeight="1" x14ac:dyDescent="0.25">
      <c r="B34" s="57">
        <v>3</v>
      </c>
      <c r="C34" s="124" t="s">
        <v>288</v>
      </c>
      <c r="D34" s="125"/>
      <c r="E34" s="125"/>
      <c r="F34" s="125"/>
      <c r="G34" s="125"/>
      <c r="H34" s="125"/>
      <c r="I34" s="125"/>
    </row>
    <row r="35" spans="2:9" s="6" customFormat="1" ht="61.15" customHeight="1" x14ac:dyDescent="0.25">
      <c r="B35" s="57">
        <v>4</v>
      </c>
      <c r="C35" s="124" t="s">
        <v>289</v>
      </c>
      <c r="D35" s="125"/>
      <c r="E35" s="125"/>
      <c r="F35" s="125"/>
      <c r="G35" s="125"/>
      <c r="H35" s="125"/>
      <c r="I35" s="125"/>
    </row>
    <row r="36" spans="2:9" s="6" customFormat="1" ht="58.5" customHeight="1" x14ac:dyDescent="0.25">
      <c r="B36" s="57">
        <v>5</v>
      </c>
      <c r="C36" s="124" t="s">
        <v>290</v>
      </c>
      <c r="D36" s="125"/>
      <c r="E36" s="125"/>
      <c r="F36" s="125"/>
      <c r="G36" s="125"/>
      <c r="H36" s="125"/>
      <c r="I36" s="125"/>
    </row>
    <row r="37" spans="2:9" s="6" customFormat="1" ht="75.400000000000006" customHeight="1" x14ac:dyDescent="0.25">
      <c r="B37" s="57">
        <v>6</v>
      </c>
      <c r="C37" s="124" t="s">
        <v>291</v>
      </c>
      <c r="D37" s="125"/>
      <c r="E37" s="125"/>
      <c r="F37" s="125"/>
      <c r="G37" s="125"/>
      <c r="H37" s="125"/>
      <c r="I37" s="125"/>
    </row>
    <row r="38" spans="2:9" s="6" customFormat="1" ht="61.5" customHeight="1" x14ac:dyDescent="0.25">
      <c r="B38" s="57">
        <v>7</v>
      </c>
      <c r="C38" s="124" t="s">
        <v>292</v>
      </c>
      <c r="D38" s="125"/>
      <c r="E38" s="125"/>
      <c r="F38" s="125"/>
      <c r="G38" s="125"/>
      <c r="H38" s="125"/>
      <c r="I38" s="125"/>
    </row>
    <row r="39" spans="2:9" s="6" customFormat="1" ht="75.400000000000006" customHeight="1" x14ac:dyDescent="0.25">
      <c r="B39" s="57">
        <v>8</v>
      </c>
      <c r="C39" s="124" t="s">
        <v>293</v>
      </c>
      <c r="D39" s="125"/>
      <c r="E39" s="125"/>
      <c r="F39" s="125"/>
      <c r="G39" s="125"/>
      <c r="H39" s="125"/>
      <c r="I39" s="125"/>
    </row>
    <row r="40" spans="2:9" s="6" customFormat="1" ht="66" customHeight="1" x14ac:dyDescent="0.25">
      <c r="B40" s="57">
        <v>9</v>
      </c>
      <c r="C40" s="124" t="s">
        <v>294</v>
      </c>
      <c r="D40" s="125"/>
      <c r="E40" s="125"/>
      <c r="F40" s="125"/>
      <c r="G40" s="125"/>
      <c r="H40" s="125"/>
      <c r="I40" s="125"/>
    </row>
    <row r="41" spans="2:9" s="6" customFormat="1" ht="54.4" customHeight="1" x14ac:dyDescent="0.25">
      <c r="B41" s="57">
        <v>10</v>
      </c>
      <c r="C41" s="124" t="s">
        <v>295</v>
      </c>
      <c r="D41" s="125"/>
      <c r="E41" s="125"/>
      <c r="F41" s="125"/>
      <c r="G41" s="125"/>
      <c r="H41" s="125"/>
      <c r="I41" s="125"/>
    </row>
    <row r="42" spans="2:9" s="6" customFormat="1" ht="57.4" customHeight="1" x14ac:dyDescent="0.25">
      <c r="B42" s="57">
        <v>11</v>
      </c>
      <c r="C42" s="124" t="s">
        <v>296</v>
      </c>
      <c r="D42" s="125"/>
      <c r="E42" s="125"/>
      <c r="F42" s="125"/>
      <c r="G42" s="125"/>
      <c r="H42" s="125"/>
      <c r="I42" s="125"/>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I14" sqref="I14"/>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Dyffryn Conwy</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29.575886506359907</v>
      </c>
      <c r="I7" s="116">
        <v>30.815537025096219</v>
      </c>
      <c r="J7" s="109">
        <v>28.294243769441259</v>
      </c>
      <c r="K7" s="109">
        <v>28.192152489592591</v>
      </c>
      <c r="L7" s="109">
        <v>28.13750079391248</v>
      </c>
      <c r="M7" s="109">
        <v>28.085498929094435</v>
      </c>
      <c r="N7" s="109">
        <v>28.041255823492342</v>
      </c>
      <c r="O7" s="109">
        <v>28.002102824958662</v>
      </c>
      <c r="P7" s="109">
        <v>27.990068179337506</v>
      </c>
      <c r="Q7" s="109">
        <v>27.980442277473522</v>
      </c>
      <c r="R7" s="109">
        <v>27.971585285317218</v>
      </c>
      <c r="S7" s="109">
        <v>27.96596870350016</v>
      </c>
      <c r="T7" s="109">
        <v>27.960154532921585</v>
      </c>
      <c r="U7" s="109">
        <v>27.954839722423991</v>
      </c>
      <c r="V7" s="109">
        <v>27.951587978487147</v>
      </c>
      <c r="W7" s="109">
        <v>27.95077989794947</v>
      </c>
      <c r="X7" s="109">
        <v>27.954006106553333</v>
      </c>
      <c r="Y7" s="109">
        <v>27.958884324223522</v>
      </c>
      <c r="Z7" s="109">
        <v>27.966008880735721</v>
      </c>
      <c r="AA7" s="109">
        <v>27.974191894584351</v>
      </c>
      <c r="AB7" s="109">
        <v>27.984410579790833</v>
      </c>
      <c r="AC7" s="109">
        <v>28.008218301680685</v>
      </c>
      <c r="AD7" s="109">
        <v>28.033260018524143</v>
      </c>
      <c r="AE7" s="109">
        <v>28.060363829510749</v>
      </c>
      <c r="AF7" s="109">
        <v>28.088544705067935</v>
      </c>
      <c r="AG7" s="109">
        <v>28.117749120375507</v>
      </c>
      <c r="AH7" s="109">
        <v>28.148941632671949</v>
      </c>
      <c r="AI7" s="109">
        <v>28.181002871029158</v>
      </c>
      <c r="AJ7" s="109">
        <v>28.213728989589246</v>
      </c>
      <c r="AK7" s="109">
        <v>28.247309879753136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32.701579024896482</v>
      </c>
      <c r="I8" s="106">
        <v>33.199731120652352</v>
      </c>
      <c r="J8" s="106">
        <v>31.912702230916718</v>
      </c>
      <c r="K8" s="106">
        <v>31.91577163873562</v>
      </c>
      <c r="L8" s="106">
        <v>31.918841046554526</v>
      </c>
      <c r="M8" s="106">
        <v>31.921910454373428</v>
      </c>
      <c r="N8" s="106">
        <v>31.924979862192334</v>
      </c>
      <c r="O8" s="106">
        <v>31.928049270011236</v>
      </c>
      <c r="P8" s="106">
        <v>31.931118677830149</v>
      </c>
      <c r="Q8" s="106">
        <v>31.934188085649051</v>
      </c>
      <c r="R8" s="106">
        <v>31.936490141513229</v>
      </c>
      <c r="S8" s="106">
        <v>31.937257493467957</v>
      </c>
      <c r="T8" s="106">
        <v>31.938024845422682</v>
      </c>
      <c r="U8" s="106">
        <v>31.938792197377406</v>
      </c>
      <c r="V8" s="106">
        <v>31.939559549332134</v>
      </c>
      <c r="W8" s="106">
        <v>31.940326901286859</v>
      </c>
      <c r="X8" s="106">
        <v>31.941094253241587</v>
      </c>
      <c r="Y8" s="106">
        <v>31.941861605196312</v>
      </c>
      <c r="Z8" s="106">
        <v>31.942628957151037</v>
      </c>
      <c r="AA8" s="106">
        <v>31.943396309105765</v>
      </c>
      <c r="AB8" s="106">
        <v>31.94416366106049</v>
      </c>
      <c r="AC8" s="106">
        <v>31.944931013015214</v>
      </c>
      <c r="AD8" s="106">
        <v>31.945698364969942</v>
      </c>
      <c r="AE8" s="106">
        <v>31.946465716924667</v>
      </c>
      <c r="AF8" s="106">
        <v>31.947233068879392</v>
      </c>
      <c r="AG8" s="106">
        <v>31.94800042083412</v>
      </c>
      <c r="AH8" s="106">
        <v>31.948767772788848</v>
      </c>
      <c r="AI8" s="106">
        <v>31.949535124743573</v>
      </c>
      <c r="AJ8" s="106">
        <v>31.950302476698297</v>
      </c>
      <c r="AK8" s="106">
        <v>31.951069828653026</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32.701579024896482</v>
      </c>
      <c r="I9" s="106">
        <f>I8</f>
        <v>33.199731120652352</v>
      </c>
      <c r="J9" s="106">
        <v>31.912702230916718</v>
      </c>
      <c r="K9" s="106">
        <v>31.91577163873562</v>
      </c>
      <c r="L9" s="106">
        <v>31.918841046554526</v>
      </c>
      <c r="M9" s="106">
        <v>31.921910454373428</v>
      </c>
      <c r="N9" s="106">
        <v>31.924979862192334</v>
      </c>
      <c r="O9" s="106">
        <v>31.928049270011236</v>
      </c>
      <c r="P9" s="106">
        <v>31.931118677830149</v>
      </c>
      <c r="Q9" s="106">
        <v>31.934188085649051</v>
      </c>
      <c r="R9" s="106">
        <v>31.936490141513229</v>
      </c>
      <c r="S9" s="106">
        <v>31.937257493467957</v>
      </c>
      <c r="T9" s="106">
        <v>31.938024845422682</v>
      </c>
      <c r="U9" s="106">
        <v>31.938792197377406</v>
      </c>
      <c r="V9" s="106">
        <v>31.939559549332134</v>
      </c>
      <c r="W9" s="106">
        <v>31.940326901286859</v>
      </c>
      <c r="X9" s="106">
        <v>31.941094253241587</v>
      </c>
      <c r="Y9" s="106">
        <v>31.941861605196312</v>
      </c>
      <c r="Z9" s="106">
        <v>31.942628957151037</v>
      </c>
      <c r="AA9" s="106">
        <v>31.943396309105765</v>
      </c>
      <c r="AB9" s="106">
        <v>31.94416366106049</v>
      </c>
      <c r="AC9" s="106">
        <v>31.944931013015214</v>
      </c>
      <c r="AD9" s="106">
        <v>31.945698364969942</v>
      </c>
      <c r="AE9" s="106">
        <v>31.946465716924667</v>
      </c>
      <c r="AF9" s="106">
        <v>31.947233068879392</v>
      </c>
      <c r="AG9" s="106">
        <v>31.94800042083412</v>
      </c>
      <c r="AH9" s="106">
        <v>31.948767772788848</v>
      </c>
      <c r="AI9" s="106">
        <v>31.949535124743573</v>
      </c>
      <c r="AJ9" s="106">
        <v>31.950302476698297</v>
      </c>
      <c r="AK9" s="106">
        <v>31.951069828653026</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1.5771121320476289</v>
      </c>
      <c r="I10" s="106">
        <v>0.98309003409045803</v>
      </c>
      <c r="J10" s="106">
        <v>1.6066701585704171</v>
      </c>
      <c r="K10" s="106">
        <v>1.649125614494493</v>
      </c>
      <c r="L10" s="106">
        <v>1.6775957483642698</v>
      </c>
      <c r="M10" s="106">
        <v>1.3545268523770102</v>
      </c>
      <c r="N10" s="106">
        <v>1.3872660510312229</v>
      </c>
      <c r="O10" s="106">
        <v>1.4194218513320789</v>
      </c>
      <c r="P10" s="106">
        <v>1.433080132474998</v>
      </c>
      <c r="Q10" s="106">
        <v>1.4901127224859361</v>
      </c>
      <c r="R10" s="106">
        <v>1.238555615559737</v>
      </c>
      <c r="S10" s="106">
        <v>1.244531640087658</v>
      </c>
      <c r="T10" s="106">
        <v>1.25021973982512</v>
      </c>
      <c r="U10" s="106">
        <v>1.2668446537527569</v>
      </c>
      <c r="V10" s="106">
        <v>1.2792845275908229</v>
      </c>
      <c r="W10" s="106">
        <v>1.0608964676340671</v>
      </c>
      <c r="X10" s="106">
        <v>1.078720744022543</v>
      </c>
      <c r="Y10" s="106">
        <v>1.0837195449534263</v>
      </c>
      <c r="Z10" s="106">
        <v>1.0957064293269039</v>
      </c>
      <c r="AA10" s="106">
        <v>1.088030118437767</v>
      </c>
      <c r="AB10" s="106">
        <v>0.90277943332256394</v>
      </c>
      <c r="AC10" s="106">
        <v>0.89771984183531583</v>
      </c>
      <c r="AD10" s="106">
        <v>0.92476950967453497</v>
      </c>
      <c r="AE10" s="106">
        <v>0.92301440070627805</v>
      </c>
      <c r="AF10" s="106">
        <v>0.92543694460430914</v>
      </c>
      <c r="AG10" s="106">
        <v>0.93408213982584209</v>
      </c>
      <c r="AH10" s="106">
        <v>0.95133437672738397</v>
      </c>
      <c r="AI10" s="106">
        <v>0.94649902023968813</v>
      </c>
      <c r="AJ10" s="106">
        <v>0.95213653739274384</v>
      </c>
      <c r="AK10" s="106">
        <v>0.96552781195798787</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1.5485803864889456</v>
      </c>
      <c r="I11" s="108">
        <f>I9-I7-I10</f>
        <v>1.4011040614656747</v>
      </c>
      <c r="J11" s="108">
        <v>2.0117883029050421</v>
      </c>
      <c r="K11" s="108">
        <v>2.0744935346485365</v>
      </c>
      <c r="L11" s="108">
        <v>2.1037445042777763</v>
      </c>
      <c r="M11" s="108">
        <v>2.4818846729019834</v>
      </c>
      <c r="N11" s="108">
        <v>2.4964579876687685</v>
      </c>
      <c r="O11" s="108">
        <v>2.5065245937204952</v>
      </c>
      <c r="P11" s="108">
        <v>2.5079703660176453</v>
      </c>
      <c r="Q11" s="108">
        <v>2.4636330856895938</v>
      </c>
      <c r="R11" s="108">
        <v>2.7263492406362735</v>
      </c>
      <c r="S11" s="108">
        <v>2.7267571498801395</v>
      </c>
      <c r="T11" s="108">
        <v>2.7276505726759765</v>
      </c>
      <c r="U11" s="108">
        <v>2.717107821200659</v>
      </c>
      <c r="V11" s="108">
        <v>2.7086870432541641</v>
      </c>
      <c r="W11" s="108">
        <v>2.9286505357033219</v>
      </c>
      <c r="X11" s="108">
        <v>2.9083674026657116</v>
      </c>
      <c r="Y11" s="108">
        <v>2.8992577360193637</v>
      </c>
      <c r="Z11" s="108">
        <v>2.8809136470884118</v>
      </c>
      <c r="AA11" s="108">
        <v>2.8811742960836471</v>
      </c>
      <c r="AB11" s="108">
        <v>3.056973647947093</v>
      </c>
      <c r="AC11" s="108">
        <v>3.0389928694992134</v>
      </c>
      <c r="AD11" s="108">
        <v>2.9876688367712649</v>
      </c>
      <c r="AE11" s="108">
        <v>2.9630874867076402</v>
      </c>
      <c r="AF11" s="108">
        <v>2.9332514192071475</v>
      </c>
      <c r="AG11" s="108">
        <v>2.8961691606327711</v>
      </c>
      <c r="AH11" s="108">
        <v>2.8484917633895148</v>
      </c>
      <c r="AI11" s="108">
        <v>2.8220332334747269</v>
      </c>
      <c r="AJ11" s="108">
        <v>2.7844369497163077</v>
      </c>
      <c r="AK11" s="108">
        <v>2.7382321369419023</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3" t="s">
        <v>303</v>
      </c>
      <c r="C23" s="134"/>
      <c r="D23" s="134"/>
      <c r="E23" s="134"/>
      <c r="F23" s="134"/>
      <c r="G23" s="134"/>
      <c r="H23" s="134"/>
      <c r="I23" s="135"/>
    </row>
    <row r="24" spans="2:9" x14ac:dyDescent="0.3"/>
    <row r="25" spans="2:9" s="6" customFormat="1" ht="13.5" x14ac:dyDescent="0.25">
      <c r="B25" s="56" t="s">
        <v>21</v>
      </c>
      <c r="C25" s="136" t="s">
        <v>59</v>
      </c>
      <c r="D25" s="136"/>
      <c r="E25" s="136"/>
      <c r="F25" s="136"/>
      <c r="G25" s="136"/>
      <c r="H25" s="136"/>
      <c r="I25" s="136"/>
    </row>
    <row r="26" spans="2:9" s="6" customFormat="1" ht="76.900000000000006" customHeight="1" x14ac:dyDescent="0.25">
      <c r="B26" s="57">
        <v>1</v>
      </c>
      <c r="C26" s="124" t="s">
        <v>304</v>
      </c>
      <c r="D26" s="125"/>
      <c r="E26" s="125"/>
      <c r="F26" s="125"/>
      <c r="G26" s="125"/>
      <c r="H26" s="125"/>
      <c r="I26" s="125"/>
    </row>
    <row r="27" spans="2:9" s="6" customFormat="1" ht="54" customHeight="1" x14ac:dyDescent="0.25">
      <c r="B27" s="57">
        <v>2</v>
      </c>
      <c r="C27" s="124" t="s">
        <v>305</v>
      </c>
      <c r="D27" s="125"/>
      <c r="E27" s="125"/>
      <c r="F27" s="125"/>
      <c r="G27" s="125"/>
      <c r="H27" s="125"/>
      <c r="I27" s="125"/>
    </row>
    <row r="28" spans="2:9" s="6" customFormat="1" ht="58.15" customHeight="1" x14ac:dyDescent="0.25">
      <c r="B28" s="57">
        <v>3</v>
      </c>
      <c r="C28" s="124" t="s">
        <v>306</v>
      </c>
      <c r="D28" s="125"/>
      <c r="E28" s="125"/>
      <c r="F28" s="125"/>
      <c r="G28" s="125"/>
      <c r="H28" s="125"/>
      <c r="I28" s="125"/>
    </row>
    <row r="29" spans="2:9" s="6" customFormat="1" ht="61.15" customHeight="1" x14ac:dyDescent="0.25">
      <c r="B29" s="57">
        <v>4</v>
      </c>
      <c r="C29" s="124" t="s">
        <v>261</v>
      </c>
      <c r="D29" s="125"/>
      <c r="E29" s="125"/>
      <c r="F29" s="125"/>
      <c r="G29" s="125"/>
      <c r="H29" s="125"/>
      <c r="I29" s="125"/>
    </row>
    <row r="30" spans="2:9" s="6" customFormat="1" ht="58.5" customHeight="1" x14ac:dyDescent="0.25">
      <c r="B30" s="57">
        <v>5</v>
      </c>
      <c r="C30" s="124" t="s">
        <v>307</v>
      </c>
      <c r="D30" s="125"/>
      <c r="E30" s="125"/>
      <c r="F30" s="125"/>
      <c r="G30" s="125"/>
      <c r="H30" s="125"/>
      <c r="I30" s="125"/>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