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mc:AlternateContent xmlns:mc="http://schemas.openxmlformats.org/markup-compatibility/2006">
    <mc:Choice Requires="x15">
      <x15ac:absPath xmlns:x15ac="http://schemas.microsoft.com/office/spreadsheetml/2010/11/ac" url="S:\WaterResources\WRMP\WRMP24\SDB Tables\Market information table\Market information tables for website\"/>
    </mc:Choice>
  </mc:AlternateContent>
  <xr:revisionPtr revIDLastSave="0" documentId="13_ncr:1_{02CCF222-2F1A-4CE3-9D72-1E3CAFDE2CC8}" xr6:coauthVersionLast="47" xr6:coauthVersionMax="47" xr10:uidLastSave="{00000000-0000-0000-0000-000000000000}"/>
  <bookViews>
    <workbookView xWindow="-110" yWindow="-110" windowWidth="19420" windowHeight="10420" xr2:uid="{00000000-000D-0000-FFFF-FFFF00000000}"/>
  </bookViews>
  <sheets>
    <sheet name="Cover sheet" sheetId="2" r:id="rId1"/>
    <sheet name="Change log" sheetId="3" r:id="rId2"/>
    <sheet name="Table 1" sheetId="12" r:id="rId3"/>
    <sheet name="Table 2" sheetId="14" r:id="rId4"/>
    <sheet name="Table 3" sheetId="15" r:id="rId5"/>
    <sheet name="Table 4" sheetId="16" r:id="rId6"/>
    <sheet name="Table 5" sheetId="17" r:id="rId7"/>
    <sheet name="Table 6" sheetId="18" r:id="rId8"/>
    <sheet name="Table 7" sheetId="19" r:id="rId9"/>
    <sheet name="Table 8" sheetId="20" r:id="rId10"/>
  </sheets>
  <externalReferences>
    <externalReference r:id="rId11"/>
  </externalReferences>
  <definedNames>
    <definedName name="_Toc474162500" localSheetId="2">'[1]Table 2 '!#REF!</definedName>
  </definedNames>
  <calcPr calcId="191029" calcMode="manual"/>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9" i="19" l="1"/>
  <c r="H9" i="19"/>
  <c r="I9" i="16"/>
  <c r="H9" i="16"/>
  <c r="H11" i="19" l="1"/>
  <c r="I11" i="16"/>
  <c r="I11" i="19"/>
  <c r="H11" i="16"/>
  <c r="I7" i="12" l="1"/>
  <c r="D4" i="20" l="1"/>
  <c r="D4" i="19"/>
  <c r="B8" i="19"/>
  <c r="B9" i="19" s="1"/>
  <c r="B10" i="19" s="1"/>
  <c r="B11" i="19" s="1"/>
  <c r="D4" i="18"/>
  <c r="D4" i="17"/>
  <c r="D4" i="16"/>
  <c r="B8" i="16"/>
  <c r="B9" i="16" s="1"/>
  <c r="B10" i="16" s="1"/>
  <c r="B11" i="16" s="1"/>
  <c r="D4" i="15"/>
  <c r="B37" i="15"/>
  <c r="B38" i="15" s="1"/>
  <c r="B39" i="15" s="1"/>
  <c r="B40" i="15" s="1"/>
  <c r="B41" i="15" s="1"/>
  <c r="B42" i="15" s="1"/>
  <c r="B43" i="15" s="1"/>
  <c r="B44" i="15" s="1"/>
  <c r="B45" i="15" s="1"/>
  <c r="B46" i="15" s="1"/>
  <c r="B47" i="15" s="1"/>
  <c r="B48" i="15" s="1"/>
  <c r="B49" i="15" s="1"/>
  <c r="B50" i="15" s="1"/>
  <c r="D4" i="14"/>
  <c r="B28" i="14"/>
  <c r="B29" i="14" s="1"/>
  <c r="B30" i="14" s="1"/>
  <c r="B31" i="14" s="1"/>
  <c r="B32" i="14" s="1"/>
  <c r="B8" i="14"/>
  <c r="B9" i="14" s="1"/>
  <c r="B10" i="14" s="1"/>
  <c r="B11" i="14" s="1"/>
  <c r="B12" i="14" s="1"/>
  <c r="D4" i="12" l="1"/>
  <c r="D3" i="12" l="1"/>
  <c r="D3" i="18"/>
  <c r="D3" i="15"/>
  <c r="D3" i="19"/>
  <c r="D3" i="16"/>
  <c r="D3" i="20"/>
  <c r="D3" i="14"/>
  <c r="D3" i="17"/>
  <c r="C1" i="2"/>
  <c r="D1" i="3"/>
</calcChain>
</file>

<file path=xl/sharedStrings.xml><?xml version="1.0" encoding="utf-8"?>
<sst xmlns="http://schemas.openxmlformats.org/spreadsheetml/2006/main" count="1017" uniqueCount="404">
  <si>
    <t>Cover sheet</t>
  </si>
  <si>
    <t>Purpose</t>
  </si>
  <si>
    <t xml:space="preserve">This spreadsheet provides key market information for a water company's water resource zone (WRZ). Separate spreadsheets should be provided for each WRZ and the information provided should be in line with the water resources market information guidance published by Ofwat on its website. </t>
  </si>
  <si>
    <t>Company name</t>
  </si>
  <si>
    <t>Insert image of WRZ boundary (same as GIS shapefile)</t>
  </si>
  <si>
    <t xml:space="preserve">WRZ name </t>
  </si>
  <si>
    <t>WRMP the data relates to</t>
  </si>
  <si>
    <t>Date the spreadsheet was first published</t>
  </si>
  <si>
    <t>Date of last update (see change log for details)</t>
  </si>
  <si>
    <t>Contact details for anyone wanting to discuss commercial opportunities arising from this information</t>
  </si>
  <si>
    <t>Geographical Information System (GIS) shapefile of water resources zone boundary file reference (hyperlink)</t>
  </si>
  <si>
    <t>Brief description of data assurance</t>
  </si>
  <si>
    <t>Our data requirements are structured around geographic data and eight data tables:</t>
  </si>
  <si>
    <t xml:space="preserve">Key:        Input cell colour     </t>
  </si>
  <si>
    <t>Change log</t>
  </si>
  <si>
    <t>Date of change (DD/MM/YYYY)</t>
  </si>
  <si>
    <t>Table Reference</t>
  </si>
  <si>
    <t>Data Requirement Reference</t>
  </si>
  <si>
    <t>Description of value(s) changed</t>
  </si>
  <si>
    <t>Change reason</t>
  </si>
  <si>
    <t>Table 1 : Key market information</t>
  </si>
  <si>
    <t>Line</t>
  </si>
  <si>
    <t>Description</t>
  </si>
  <si>
    <t>WRMP19 reference</t>
  </si>
  <si>
    <t>Units</t>
  </si>
  <si>
    <t>DPs</t>
  </si>
  <si>
    <t>Company Response</t>
  </si>
  <si>
    <t>Water Resource Zone location</t>
  </si>
  <si>
    <t>N/A</t>
  </si>
  <si>
    <t>Region / Counties</t>
  </si>
  <si>
    <t>Total number of sources</t>
  </si>
  <si>
    <t>Number</t>
  </si>
  <si>
    <t>Own source allocation: groundwater (including aquifer recharge)</t>
  </si>
  <si>
    <t xml:space="preserve">% of demand met (distribution input) 
</t>
  </si>
  <si>
    <t xml:space="preserve">Own source allocation: reservoir (pumped and impounding) 
</t>
  </si>
  <si>
    <t xml:space="preserve">Own source allocation: direct river abstraction 
</t>
  </si>
  <si>
    <t xml:space="preserve">External source allocation (trading – imports) </t>
  </si>
  <si>
    <t>Critical planning period</t>
  </si>
  <si>
    <t>Level of service (Temporary Use Ban)</t>
  </si>
  <si>
    <t>1 in X</t>
  </si>
  <si>
    <t xml:space="preserve">Level of service – (Drought order for non-essential use ban) 
</t>
  </si>
  <si>
    <t xml:space="preserve">Level of service – Emergency drought order (reducing demand): rota cuts and standpipes 
</t>
  </si>
  <si>
    <t xml:space="preserve">Summary key cause of supply constraint (Hydrological / Licence / Asset) 
</t>
  </si>
  <si>
    <t>Text</t>
  </si>
  <si>
    <t>Drought plan option benefits</t>
  </si>
  <si>
    <t>Table 10 – Drought Plan links</t>
  </si>
  <si>
    <t>Ml/d</t>
  </si>
  <si>
    <t xml:space="preserve">Year of first zonal deficit (if any) 
</t>
  </si>
  <si>
    <t>Year</t>
  </si>
  <si>
    <t>Zone deficit summary</t>
  </si>
  <si>
    <t>High (&gt;10%) / Medium (5-10%) / Low (&lt;5%)</t>
  </si>
  <si>
    <t>A/A</t>
  </si>
  <si>
    <t>Other planning considerations and constraints</t>
  </si>
  <si>
    <t>Treatment works details</t>
  </si>
  <si>
    <t>Key to cells:</t>
  </si>
  <si>
    <t>Input cell</t>
  </si>
  <si>
    <t>Calculation cell</t>
  </si>
  <si>
    <t>Key market information - line definition</t>
  </si>
  <si>
    <t xml:space="preserve">Line </t>
  </si>
  <si>
    <t>Definitions</t>
  </si>
  <si>
    <t xml:space="preserve">The water resource zone (WRZ) is the largest area of a company’s supply system where all customers have the same water supply risk. This is the level that water resources are managed and new investment planned by the companies through the water resource management plan (WRMP) process. The information should be presented as both a text description and as a link to a boundary file that can be imported to a Geographical Information System (GIS) (such as an ESRI Shapefile). 
</t>
  </si>
  <si>
    <t xml:space="preserve">A numeric count of the number of raw water sources for the WRZ location. For WRZ with less than five raw water sources, “&lt;5” should be recorded. For WRZ with five or greater raw water sources the actual numeric count should be recorded. The figures reported should be consistent with the total for all of the WRZs as set out in the company’s Annual Performance Review (APR). 
</t>
  </si>
  <si>
    <t xml:space="preserve">The ratio of demand met (distribution input – flow entering the distribution network) from groundwater sources to total demand met. Aquifer recharge is the artificial replenishment of groundwater. The total across all zones should be the same as reported in the company APR. </t>
  </si>
  <si>
    <t xml:space="preserve">The ratio of demand met (distribution input – flow entering the distribution network to meet demand) from reservoir sources to total demand. The total across all zones should be the same as reported in the company APR. </t>
  </si>
  <si>
    <t xml:space="preserve">The ratio of demand met (distribution input – flow entering the distribution network to meet demand) from direct river sources to total demand. The total across all zones should be the same as reported in the company APR. </t>
  </si>
  <si>
    <t xml:space="preserve">The ratio of demand met (distribution input – flow entering the distribution network to meet demand) from external sources (third party imports) to total demand. </t>
  </si>
  <si>
    <t xml:space="preserve">The critical planning period as reported in the water resources management plan. This is the period that best highlights the pinch points in the company’s system. The duration of critical period for the supply system should be reported e.g. Dry Year Annual Average (DYAA), or Dry Year Critical Period (DYCP) (defined as week, month, etc.). Where different problems are posed by alternative critical periods – the data tables are required for all scenarios. </t>
  </si>
  <si>
    <t xml:space="preserve">The level of service (average planned frequency) for temporary use bans is a commitment made by each company to all of its customers, based on an understanding of their priorities, following engagement with them. The Temporary Use Ban allows for restrictions on a customer’s water usage for activities such as using hosepipes to water gardens. There will be a variation in of level of service provided by each company generally based on customer priorities, geography and inherent water resources. 
</t>
  </si>
  <si>
    <t xml:space="preserve">The level of service (average planned frequency) for Drought order for non-essential use. This restricts customers’ water usage further for activities such as cleaning the outside of buildings. An ordinary drought order can be applied for by either water companies or the Environment Agency/Natural Resources Wales in a drought situation. </t>
  </si>
  <si>
    <t>The level of service (average planned frequency) for an emergency drought order (restricting demand): rota cuts and standpipes as agreed with the company’s customers. Emergency drought orders go further than ordinary drought orders as they enable a water company to have complete discretion on the uses of water that may be prohibited or limited, and to authorise supply by stand-pipes or water tanks.</t>
  </si>
  <si>
    <t xml:space="preserve">The limiting factor for the WRZs supply forecast. Supply can be constrained by the amount available from the environment (hydrological / source yield constraint), the amount available via an abstraction licence (licence constraint), or the amount available as defined by a constraining asset such as a pump or pipe capacity (asset constraint). A high level summary for the WRZ is required for each limiting factor, hydrological / licence / asset identifying whether it is a key constraint or not. This summary would be aggregated to WRZ level therefore comments should focus on significant constraints within the system in the context of meeting any supply demand balance deficit.
</t>
  </si>
  <si>
    <t xml:space="preserve">The benefit that the company believes drought plan actions can contribute to the supply demand balance. These actions are normally short term operational actions that can have a small supply benefit. They are implemented based on hydrological triggers (river flows/reservoir levels) in the company drought plans. </t>
  </si>
  <si>
    <t xml:space="preserve">Defines the timing of the problem. This is based on the baseline supply-demand balance (supply forecast minus demand forecast including target headroom allowance – see below). The first year that there is a net water deficit according to the company’s baseline plan </t>
  </si>
  <si>
    <t xml:space="preserve">Defines the scale of the problem. Relative measure of the zonal deficit from the baseline supply-demand forecast (supply forecast minus demand forecast allowing for target headroom). The maximum forecast deficit (if any) for the first 25 years of the company’s planning period as a percentage of demand (distribution input). </t>
  </si>
  <si>
    <t xml:space="preserve">Any further considerations or constraints identified, beyond those recorded in Table1, line 11 that may influence the choice of solutions for the WRZ. 
A high level summary for the WRZ is required for each of the identified additional considerations or constraints. The format should be comparable to Table 1, line 11. Where no additional constraints are identified this should be stated.
This could be used to identify treatment constraints due to water quality or environmental planning constraints, e.g. available treatment in the WRZ is for groundwater only - surface water treatment would require investment or WRZ contains a National Park.
</t>
  </si>
  <si>
    <t xml:space="preserve">Anonymised list of treatment works supplying this WRZ which have maximum design capacities greater than 10Ml/d, this should focus on the larger treatment works within the zone providing an indication of treatment processes present and where spare capacity may be readily available. This list will detail the spare capacity (average for critical planning scenario – e.g. year or week), treatment works type (e.g. surface water or groundwater), treatment type and constraints. This spare capacity will initially represent the baseline position. Any options to make use of spare capacity should be included in table 8. Progress of delivery of the option should be tracked in table 8, line 6 and the spare capacity information should be updated following successful completion of the option.  The data is required in the following format : label – spare capacity – source type/treatment type* – constraints, for example: 
Works 1 – 5Ml/d – SW3 - Could treat additional 5 Ml/d constrained by abstraction 
Works 2 – 0Ml/d – GW4 – Output constrained by pipeline capacity 
*source type/treatment type categorisation is defined in the table below using the categorisation defined in 2016-17 cost assessment information request 
</t>
  </si>
  <si>
    <t>Standard source type/ treatment type classification for line 16, treatment type details</t>
  </si>
  <si>
    <t>The categories of treatment types are:</t>
  </si>
  <si>
    <t>Examples</t>
  </si>
  <si>
    <t>SD: Works providing simple disinfection only;</t>
  </si>
  <si>
    <t xml:space="preserve">• Marginal chlorination
• Pre-aeration
</t>
  </si>
  <si>
    <t xml:space="preserve">W1:  Simple disinfection plus simple physical treatment only;   </t>
  </si>
  <si>
    <t xml:space="preserve">• Rapid gravity filtration
• Slow sand filtration
• Pressure filtration
</t>
  </si>
  <si>
    <t xml:space="preserve">W2: Single stage complex physical or chemical treatment;
W3: More than one stage of complex treatment; but excluding processes in W4, W5 or W6.
</t>
  </si>
  <si>
    <t xml:space="preserve">• Super chlorination
• Coagulation
• Flocculation
• Biofiltration
• pH correction
•  Softening
</t>
  </si>
  <si>
    <t xml:space="preserve">W4: Single stage complex physical or chemical treatment with significantly higher operating costs than in W2/W3;
W5: More than one stage of complex, high cost treatment;
</t>
  </si>
  <si>
    <t xml:space="preserve">• Membrane filtration (excluding desalination)
• Ozone addition
• Activated carbon / pesticide removal
• UV treatment
• Arsenic removal
• Nitrate removal
</t>
  </si>
  <si>
    <t>W6: Works with one or more very high cost processes;</t>
  </si>
  <si>
    <t xml:space="preserve">• Desalination 
• Re-use
</t>
  </si>
  <si>
    <t>The type of source water is indicated by a proceeding (G)round water or (S)urface water e.g. a W4 works treating river water would be SW4 and a SD works treating ground water would be GSD</t>
  </si>
  <si>
    <t>Table 2 : Baseline supply forecast</t>
  </si>
  <si>
    <t>Minimum Planning Period - 25 years</t>
  </si>
  <si>
    <t>Optional Planning Period</t>
  </si>
  <si>
    <t>Data Requirement</t>
  </si>
  <si>
    <t>2020-21</t>
  </si>
  <si>
    <t>2021-22</t>
  </si>
  <si>
    <t>2022-23</t>
  </si>
  <si>
    <t>2023-24</t>
  </si>
  <si>
    <t>2024-25</t>
  </si>
  <si>
    <t>2025-26</t>
  </si>
  <si>
    <t>2026-27</t>
  </si>
  <si>
    <t>2027-28</t>
  </si>
  <si>
    <t>2028-29</t>
  </si>
  <si>
    <t>2029-2030</t>
  </si>
  <si>
    <t>2030-2031</t>
  </si>
  <si>
    <t>2031-2032</t>
  </si>
  <si>
    <t>2032-33</t>
  </si>
  <si>
    <t>2033-34</t>
  </si>
  <si>
    <t>2034-35</t>
  </si>
  <si>
    <t>2035-36</t>
  </si>
  <si>
    <t>2036-37</t>
  </si>
  <si>
    <t>2037-38</t>
  </si>
  <si>
    <t>2038-39</t>
  </si>
  <si>
    <t>2039-40</t>
  </si>
  <si>
    <t>2040-41</t>
  </si>
  <si>
    <t>2041-42</t>
  </si>
  <si>
    <t>2042-43</t>
  </si>
  <si>
    <t>2043-44</t>
  </si>
  <si>
    <t>2044-45</t>
  </si>
  <si>
    <t>2045-46</t>
  </si>
  <si>
    <t>2046-47</t>
  </si>
  <si>
    <t>2047-48</t>
  </si>
  <si>
    <t>2048-49</t>
  </si>
  <si>
    <t>2049-50</t>
  </si>
  <si>
    <t>2050-51</t>
  </si>
  <si>
    <t>2051-52</t>
  </si>
  <si>
    <t>2052-53</t>
  </si>
  <si>
    <t>2053-54</t>
  </si>
  <si>
    <t>2054-55</t>
  </si>
  <si>
    <t>2055-56</t>
  </si>
  <si>
    <t>2056-57</t>
  </si>
  <si>
    <t>2057-58</t>
  </si>
  <si>
    <t>2058-59</t>
  </si>
  <si>
    <t>2059-60</t>
  </si>
  <si>
    <t>2060-61</t>
  </si>
  <si>
    <t>2061-62</t>
  </si>
  <si>
    <t>2062-63</t>
  </si>
  <si>
    <t>2063-64</t>
  </si>
  <si>
    <t>2064-65</t>
  </si>
  <si>
    <t>2065-66</t>
  </si>
  <si>
    <t>2066-67</t>
  </si>
  <si>
    <t>2067-68</t>
  </si>
  <si>
    <t>2068-69</t>
  </si>
  <si>
    <t>2069-70</t>
  </si>
  <si>
    <t>2070-71</t>
  </si>
  <si>
    <t>2071-72</t>
  </si>
  <si>
    <t>2072-73</t>
  </si>
  <si>
    <t>2073-74</t>
  </si>
  <si>
    <t>2074-75</t>
  </si>
  <si>
    <t>2075-76</t>
  </si>
  <si>
    <t>2076-77</t>
  </si>
  <si>
    <t>2077-78</t>
  </si>
  <si>
    <t>2078-79</t>
  </si>
  <si>
    <t>2079-80</t>
  </si>
  <si>
    <t>2080-81</t>
  </si>
  <si>
    <t>2081-82</t>
  </si>
  <si>
    <t>2082-83</t>
  </si>
  <si>
    <t>2083-84</t>
  </si>
  <si>
    <t>2084-85</t>
  </si>
  <si>
    <t>2085-86</t>
  </si>
  <si>
    <t>2086-87</t>
  </si>
  <si>
    <t>2087-88</t>
  </si>
  <si>
    <t>2088-89</t>
  </si>
  <si>
    <t>2089-90</t>
  </si>
  <si>
    <t>2090-91</t>
  </si>
  <si>
    <t>2091-92</t>
  </si>
  <si>
    <t>2092-93</t>
  </si>
  <si>
    <t>2093-94</t>
  </si>
  <si>
    <t>2094-95</t>
  </si>
  <si>
    <t>2095-96</t>
  </si>
  <si>
    <t>2096-97</t>
  </si>
  <si>
    <t>2097-98</t>
  </si>
  <si>
    <t>2098-99</t>
  </si>
  <si>
    <t>2099-100</t>
  </si>
  <si>
    <t>2100-101</t>
  </si>
  <si>
    <t xml:space="preserve">Deployable output (supply) forecast </t>
  </si>
  <si>
    <t>Table 2: Baseline supply 
Row: 7BL</t>
  </si>
  <si>
    <t>Change in deployable output (supply) forecast due to climate change</t>
  </si>
  <si>
    <t>Table 2: Baseline supply 
Row: 8.1BL</t>
  </si>
  <si>
    <t>Deployable output  (supply) forecast reductions to restore sustainable abstraction (abstraction licence reductions)</t>
  </si>
  <si>
    <t>Table 2: Baseline supply 
Row: 8.2BL</t>
  </si>
  <si>
    <t>Total other changes to deployable output (supply) forecast (e.g. nitrates)</t>
  </si>
  <si>
    <t>Table 2: Baseline supply
Row: 8.3BL</t>
  </si>
  <si>
    <t>Raw water losses, treatment works losses and operational use</t>
  </si>
  <si>
    <t>Table 2: Baseline supply 
Row: 9BL</t>
  </si>
  <si>
    <t>Outage allowance</t>
  </si>
  <si>
    <t>Table 2: Baseline supply 
Row: 10BL</t>
  </si>
  <si>
    <t>Baseline supply forecast - line definition</t>
  </si>
  <si>
    <t xml:space="preserve">This information is for the baseline forecast before any of the adjustments due to changes or losses. This gives a measure of water supply available at treatment works outlet based on planned level of service and critical period in the current situation. 
Deployable output is a building block in determining water supplies available for use and is defined as the output for specified conditions for a water resources system as constrained by; hydrological (source) yield; licensed quantities; abstraction assets; raw water transfer assets; treatment; water quality; and levels of service. </t>
  </si>
  <si>
    <t>The forecast reductions in the baseline deployable output (supplies) over the planning period caused by climate change. Climate change is likely to impact the frequency and severity of more extreme events which impact the amount available for supply.</t>
  </si>
  <si>
    <t>Some catchments are reaching the limit of sustainable abstraction or even are over abstracted.  Abstraction reductions (to lower levels than current under licence) may be required to protect conservation sites or to deliver Water Framework Directive (WFD) objectives.
These are forecast as reductions in deployable output (supply) from the baseline forecast.</t>
  </si>
  <si>
    <t>Reductions in deployable output (supply) forecast as a result of other causes. These can include operational decline or loss of raw water source due to long term pollution, or other water quality issues.</t>
  </si>
  <si>
    <t xml:space="preserve">The water losses as part of the raw water distribution and water treatment activities. 
Raw water distribution losses can be from pipes, mains, aqueducts, open channels, break pressure tanks and small reservoirs. Raw water operational use can include loss from regular washing-out of mains. Treatment works losses are made up of both continuous and intermittent over-flows. Treatment works operational use includes water lost as a result of the treatment process, i.e. net loss that excludes water returned to source water
This may be calculated as the difference between total water abstracted and total distribution input (flow leaving treatment works to meet demand), or may consist of measured values of each component. </t>
  </si>
  <si>
    <t>Supplies from treatment works and abstraction assets are not always available, this is known as outage. They will be temporarily unavailable due to both planned and unplanned maintenance. Generally outage only considers reductions in output for periods less than 3 months, outage for longer than 3 months in most cases will be reflected as a reduction in base deployable output. The outage allowance forecast is based on asset outages within the zone that may result in a reduction in the amount of water available from treatment works.
This forecast represents the baseline position before any new investment or interventions.</t>
  </si>
  <si>
    <t>Table 3 : Baseline demand forecast</t>
  </si>
  <si>
    <t>Measured (metered) non household – consumption</t>
  </si>
  <si>
    <t xml:space="preserve">Table 3: Baseline demand 
Row: 23BL
</t>
  </si>
  <si>
    <t>Unmeasured (unmetered) non household – consumption</t>
  </si>
  <si>
    <t>Table 3: Baseline demand 
Row: 24BL</t>
  </si>
  <si>
    <t>Measured (metered) household – consumption</t>
  </si>
  <si>
    <t>Table 3: Baseline demand 
Row: 25BL</t>
  </si>
  <si>
    <t>Unmeasured (unmetered) household – consumption</t>
  </si>
  <si>
    <t>Table 3: Baseline demand 
Row: 26BL</t>
  </si>
  <si>
    <t>Measured (metered) household – per capita consumption (PCC)</t>
  </si>
  <si>
    <t>Table 3: Baseline demand 
Row: 29BL</t>
  </si>
  <si>
    <t>l/h/d</t>
  </si>
  <si>
    <t>Unmeasured (unmetered) household – per capita consumption (PCC)</t>
  </si>
  <si>
    <t>Table 3: Baseline demand 
Row: 30BL</t>
  </si>
  <si>
    <t>Average household – per capita consumption (PCC)</t>
  </si>
  <si>
    <t>Table 3: Baseline demand 
Row: 31BL</t>
  </si>
  <si>
    <t>Total leakage (total volume per day)</t>
  </si>
  <si>
    <t>Table 3: Baseline demand 
Row: 40BL</t>
  </si>
  <si>
    <t>Total leakage (flow per property)</t>
  </si>
  <si>
    <t>Table 3: Baseline demand 
Row: 41BL</t>
  </si>
  <si>
    <t>l/prop/day</t>
  </si>
  <si>
    <t>Measured (metered) properties (excl voids)</t>
  </si>
  <si>
    <t>Table 3: Baseline demand 
Row: 45BL</t>
  </si>
  <si>
    <t>000s</t>
  </si>
  <si>
    <t>Total properties – measured and unmeasured (incl. voids)</t>
  </si>
  <si>
    <t>Table 3: Baseline demand 
Row: 48BL</t>
  </si>
  <si>
    <t>Total population</t>
  </si>
  <si>
    <t>Table 3: Baseline demand 
Row: 53BL</t>
  </si>
  <si>
    <t>Measured (metered) household – Average occupancy rate (excl voids)</t>
  </si>
  <si>
    <t>Table 3: Baseline demand 
Row: 54BL</t>
  </si>
  <si>
    <t>h/prop</t>
  </si>
  <si>
    <t>Unmeasured (unmetered) household - Average occupancy rate</t>
  </si>
  <si>
    <t>Table 3: Baseline demand 
Row: 55BL</t>
  </si>
  <si>
    <t>Total household metering penetration (incl. voids)</t>
  </si>
  <si>
    <t>Table 3: Baseline demand 
Row: 57BL</t>
  </si>
  <si>
    <t>%</t>
  </si>
  <si>
    <t>Baseline demand forecast - line definition</t>
  </si>
  <si>
    <t>Non-households are those properties that are not used as dwellings. Measured refers to properties that are metered which affects how much water is used by customers and provides a better forecast of overall water usage (when compared to unmeasured). This provides a forecast of the total water usage (consumption) of the properties that fall into this category. 
This figure applies to billed measured non-household properties and excludes underground supply pipe leakage.
This forecast represents the baseline position before any new investment or interventions.</t>
  </si>
  <si>
    <t>Unmeasured refers to properties that are not metered which affects how much water is used by customers and creates some more uncertainty in this sub-component of overall water usage (when compared to measured). This provides a forecast of the water usage (consumption) of the properties that fall into this category. 
This figure applies to unmeasured non-household properties and excludes underground supply pipe leakage.
This forecast represents the baseline position before any new investment or interventions.</t>
  </si>
  <si>
    <t>Households are those properties that are used as dwellings. Measured refers to properties that are metered which affects how much water is used by customers and provides a better forecast of overall water usage (when compared to unmeasured). This provides a forecast of the water usage (consumption) of the properties that fall into this category. This figure applies to billed measured   and excludes underground supply pipe leakage. This forecast represents the baseline position before any new investment or interventions.</t>
  </si>
  <si>
    <t>Unmeasured refers to properties that are not metered which affects how much water is used by customers and creates some more uncertainty in this sub-component of overall water usage (when compared to measured). This provides a forecast of the water usage (consumption) of the properties that fall into this category. 
This figure applies to unmeasured household properties and excludes underground supply pipe leakage.
This forecast represents the baseline position before any new investment or interventions.</t>
  </si>
  <si>
    <t>Average amount of water used by each customer that lives in a measured (metered) household property in the zone. 
Measured in flow used (litres) per person (head) per day (l/h/d)
This forecast represents the baseline position before any new investment or interventions.</t>
  </si>
  <si>
    <t xml:space="preserve">Average amount of water used by each customer that lives in an unmeasured (unmetered) household property in the zone. 
Measured in flow used (litres) per person (head) per day (l/h/d)
This forecast represents the baseline position before any new investment or interventions.  </t>
  </si>
  <si>
    <t>Average amount of water used by each customer that lives in a (metered or unmetered) household property in the zone. 
Measured in flow used (litres) per person (head) per day (l/h/d)
This forecast represents the baseline position before any new investment or interventions.</t>
  </si>
  <si>
    <t>Total losses through the underground distribution system (pipe network) and (customer’s) supply pipes.
This should be consistent with the annual data return but should be based on the proportion that this zone contributes to the company’s total leakage.
The total zonal leakage is expressed as a total volume lost per day (Ml/d) 
This forecast represents the baseline position before any new investment or interventions.</t>
  </si>
  <si>
    <t>Total losses through the underground distribution system and (customer’s) supply pipes.
This should be consistent with the annual data return but should be based on the proportion that this zone contributes to the company’s total leakage. 
The total zonal leakage is expressed as a volume (in litres) lost per property per day (l/prop/day).
This forecast represents the baseline position before any new investment or interventions.</t>
  </si>
  <si>
    <t>This is the total number of metered properties that the company has on its database (household and non-household). 
Void properties (voids) are defined as the household properties, within the zone, which are connected for a water service but do not receive a bill, as there are no occupants. These are forecasted going forward based on growth projections.</t>
  </si>
  <si>
    <t>All properties that the company has on its database (in the zone. 
This is a total of all the household and non-household properties (both metered and unmetered). This includes void properties. 
These are forecasted going forward based on growth projections.</t>
  </si>
  <si>
    <t xml:space="preserve">The total number of people living in the zone. The starting population is typically derived from census data or from the Office of National Statistics (ONS). Future forecasts of population are based on Government predictions using the ONS and local authority plans.  </t>
  </si>
  <si>
    <t>Occupancy rate (people living in each property) for metered (measured) households.
Measured as people (head) per property (h/prop)</t>
  </si>
  <si>
    <t>Occupancy rate (people living in each property) for unmetered (unmeasured) households. Measured as people (head) per property (h/prop)</t>
  </si>
  <si>
    <t>The proportion of total household properties that receive bills based on metered consumption. The company will estimate the change year on year based on its current metering strategy and rates.
This forecast represents the baseline position before any new investment or interventions.</t>
  </si>
  <si>
    <t>Table 4 : Baseline supply demand balance</t>
  </si>
  <si>
    <t>Distribution input (demand)</t>
  </si>
  <si>
    <t>Table 4: Baseline supply demand balance 
Row: 11BL</t>
  </si>
  <si>
    <t>Water Available For Use (WAFU) - own sources</t>
  </si>
  <si>
    <t>Table 4: Baseline supply demand balance 
Row: 12BL</t>
  </si>
  <si>
    <t>Total Water Available For Use (WAFU) – including transfers</t>
  </si>
  <si>
    <t>Table 4: Baseline supply demand balance 
Row: 13BL</t>
  </si>
  <si>
    <t>Target Headroom (uncertainty)</t>
  </si>
  <si>
    <t>Table 4: Baseline supply demand balance 
Row: 16BL</t>
  </si>
  <si>
    <t>Supply Demand Balance</t>
  </si>
  <si>
    <t>Table 4: Baseline supply demand balance 
Row: 18BL</t>
  </si>
  <si>
    <t>Baseline supply demand balance - line definition</t>
  </si>
  <si>
    <t>The amount of water entering the distribution system (network) at the point of production e.g. water treatment works (to meet demands). This should be the average for the planning scenario. 
This is the baseline forecast which is the situation before any new investment or interventions.
Calculated as a sum of water delivered (both household and non-household and measured and unmeasured), water taken unbilled, distribution system operational use, void properties and distribution losses.</t>
  </si>
  <si>
    <t>Baseline deployable output (supply) forecast less reductions in supplies (allowable outages, sustainability changes, raw water losses, and treatment works losses).
Provides an estimate for average reliable supplies across the zone from the company’s own sources.
This is the baseline position before any new investment or interventions.</t>
  </si>
  <si>
    <t>Water Available For Use (including transfers) accounts for transfers (imports and exports) from third parties.
This is essentially the final supply forecast having accounted for all supply components.
This is the baseline position before any new investment or interventions.</t>
  </si>
  <si>
    <t xml:space="preserve">The uncertainty ‘headroom’ is required between the supply and demand forecasts to ensure the zone is balanced or in a surplus. If the difference between supply and demand is less than the target headroom then the zone is in deficit (i.e. actual headroom is less than target headroom). </t>
  </si>
  <si>
    <t>The difference between total water available for use (WAFU) and total demand forecast also accounting for target headroom. The supply demand balance calculation accounts for total water available for use (supply), target headroom (uncertainty) and distribution input (demand). This is the baseline position before any new investment or interventions.</t>
  </si>
  <si>
    <t>Table 5 : Final plan supply forecast</t>
  </si>
  <si>
    <t xml:space="preserve">Deployable output forecast (supply) </t>
  </si>
  <si>
    <t>Table 7: Final planning water supply 
Row: 7FP</t>
  </si>
  <si>
    <t>Table 7: Final planning water supply 
Row: 9FP</t>
  </si>
  <si>
    <t>Table 7: Final planning water supply 
Row: 10FP</t>
  </si>
  <si>
    <t>Final plan supply forecast - line definition</t>
  </si>
  <si>
    <t>This gives a measure of water supply available (at treatment works outlet based on planned level of service and critical period) in the current situation. 
Deployable output is a building block in determining water supplies available for use and is defined as the output for specified conditions for a water resources system as constrained by; hydrological (source) yield; licensed quantities; abstraction assets; raw water transfer assets; treatment; water quality; and levels of service. 
This forecast is for the final plan and assumes delivery of the preferred options (new investments and interventions).</t>
  </si>
  <si>
    <t>The water losses as part of the raw water distribution and water treatment activities. 
Raw water distribution can include losses from pipes, mains, aqueducts, open channels, break pressure tanks and small reservoirs. Raw water operational use can include loss from regular washing-out of mains due to sediment build up and poor quality of source water. Treatment works losses are made up of structural water loss and both continuous and intermittent over-flows. Treatment works operational use includes water lost as a result of the treatment process, i.e. net loss that excludes water returned to source water.
This may be calculated as the difference between total water abstracted and total distribution input (flow leaving treatment works to meet demand), or may consist of measured values of each component. 
This forecast is for the final plan and assumes delivery of the preferred options (new investments and interventions).</t>
  </si>
  <si>
    <t xml:space="preserve">Supplies via treatment works and abstraction assets are not always available. They will be temporarily unavailable due to both planned and unplanned maintenance. Generally outage only considers reductions in output for periods less than 3 months, outage for longer than 3 months in most cases will be reflected as a reduction in base deployable output. The outage allowance forecast is based on asset outages within the water resource zone that result in a reduction the amount of water available from treatment works.
This forecast is for the final plan and assumes delivery of the preferred options (new investments and interventions). </t>
  </si>
  <si>
    <t>Table 6 : Final plan demand forecast</t>
  </si>
  <si>
    <t>Table 8: Final planning water demand 
Row: 23FP</t>
  </si>
  <si>
    <t>Table 8: Final planning water demand 
Row: 24FP</t>
  </si>
  <si>
    <t>Table 8: Final planning water demand 
Row: 25FP</t>
  </si>
  <si>
    <t>Unmeasured (unmetered) household - consumption</t>
  </si>
  <si>
    <t>Table 8: Final planning water demand 
Row: 26FP</t>
  </si>
  <si>
    <t>Table 8: Final planning water demand 
Row: 29FP</t>
  </si>
  <si>
    <t>Table 8: Final planning water demand 
Row: 30FP</t>
  </si>
  <si>
    <t>Table 8: Final planning water demand 
Row: 31FP</t>
  </si>
  <si>
    <t>Table 8: Final planning water demand 
Row: 40FP</t>
  </si>
  <si>
    <t>Table 8: Final planning water demand 
Row: 41FP</t>
  </si>
  <si>
    <t>Table 8: Final planning water demand 
Row: 45FP</t>
  </si>
  <si>
    <t>Table 8: Final planning water demand 
Row: 57FP</t>
  </si>
  <si>
    <t>Final plan demand forecast - line definition</t>
  </si>
  <si>
    <t>This provides a forecast of the water usage (consumption) of the properties that fall into metered non-household category. 
This figure applies to billed measured non-household properties and excludes underground supply pipe leakage.
This forecast is for the final plan and assumes delivery of the preferred options (new investments and interventions).</t>
  </si>
  <si>
    <t>This provides a forecast of the water usage (consumption) of the properties that fall into the unmetered non-household category. 
This figure applies to unmeasured non-household properties and excludes underground supply pipe leakage.
This forecast is for the final plan and assumes delivery of the preferred options (new investments and interventions).</t>
  </si>
  <si>
    <t>This provides a forecast of the water usage (consumption) of the properties that fall into the metered household category. 
This figure applies to billed measured household properties and excludes underground supply pipe leakage.
This forecast is for the final plan and assumes delivery of the preferred options (new investments and interventions).</t>
  </si>
  <si>
    <t>This provides a forecast of the water usage (consumption) of the properties that fall into the unmetered household category. 
This figure applies to unmeasured household properties and excludes underground supply pipe leakage.
This forecast is for the final plan and assumes delivery of the preferred options (new investments and interventions).</t>
  </si>
  <si>
    <t>Average amount of water used by each customer that lives in a measured (metered) household property in the zone. 
Measured in flow used (litres) per person (head) per day (l/h/d).
This forecast is for the final plan and assumes delivery of the preferred options (new investments and interventions).</t>
  </si>
  <si>
    <t>Average amount of water used by each customer that lives in an unmeasured (unmetered) household property in the zone. 
Measured in flow used (litres) per person (head) per day (l/h/d)
This forecast is for the final plan and assumes delivery of the preferred options (new investments and interventions)</t>
  </si>
  <si>
    <t>Average amount of water used by each customer that lives in a (metered or unmetered) household property in the zone. 
Measured in flow used (litres) per person (head) per day (l/h/d).
This forecast is for the final plan and assumes delivery of the preferred options (new investments and interventions).</t>
  </si>
  <si>
    <t>Total losses through the underground distribution system (pipe network) and (customer’s) supply pipes.
This should be consistent with the annual data return but should be based on the proportion that this zone contributes to the company’s total leakage.
The total zonal leakage is expressed as a total volume lost per day (Ml/d). 
This forecast is for the final plan and assumes delivery of the preferred options (new investments and interventions).</t>
  </si>
  <si>
    <t>Total losses through the underground distribution system and (customer’s) supply pipes.
This should be consistent with the annual data return but should be based on the proportion that this zone contributes to the company’s total leakage. 
The total zonal leakage is expressed as a volume (in litres) lost per property per day (l/prop/day).
This forecast is for the final plan and assumes delivery of the preferred options (new investments and interventions).</t>
  </si>
  <si>
    <t>This is the total number of metered properties that the company has on its database (household and non-household). 
Void properties (voids) are defined as the household properties, within the zone, which are connected for a water service but do not receive a bill, as there are no occupants. These are forecasted going forward based on growth projections.
This forecast is for the final plan and assumes delivery of the preferred options (new investments and interventions).</t>
  </si>
  <si>
    <t>The forecast proportion of total household properties that receive bills based on metered consumption. The company will estimate the change year on year based on current metering strategy and rates.
This forecast is for the final plan and assumes delivery of the preferred options (new investments and interventions).</t>
  </si>
  <si>
    <t>Table 7: Final plan supply demand balance</t>
  </si>
  <si>
    <t>Table 9: Final planning supply demand balance
Row: 11FP</t>
  </si>
  <si>
    <t>Table 9: Final planning supply demand balance
Row: 12FP</t>
  </si>
  <si>
    <t>Table 9: Final planning supply demand balance
Row: 13FP</t>
  </si>
  <si>
    <t>Table 9: Final planning supply demand balance
Row: 16FP</t>
  </si>
  <si>
    <t>Table 9: Final planning supply demand balance
Row: 18FP</t>
  </si>
  <si>
    <t>Final plan supply demand balance - line definition</t>
  </si>
  <si>
    <t>The amount of water entering the distribution system (network) at the point of production e.g. water treatment works (to meet demands). This should be the average for the planning scenario. 
This forecast is for the final plan and assumes delivery of the preferred options (new investments and interventions).
Calculated as a sum of water delivered (both household and non-household and measured and unmeasured), water taken unbilled, distribution system operational use, void properties and distribution losses.</t>
  </si>
  <si>
    <t>Final plan deployable output (supply) forecast less reductions in supplies (allowable outages, sustainability changes, raw water losses, and treatment works losses).
Provides the final planning estimate for average reliable supplies across the zone. 
This forecast is for the final plan and assumes delivery of the preferred options (new investments and interventions).</t>
  </si>
  <si>
    <t>Water Available For Use (including transfers) accounts for transfers (imports and exports) from third parties.
This is essentially the final supply forecast having accounted for all supply components.
This forecast is for the final plan and assumes delivery of the preferred options (new investments and interventions).</t>
  </si>
  <si>
    <t>The difference between total water available for use (WAFU) and total demand forecast also accounting for target headroom. The supply demand balance calculation accounts for total water available for use (supply), target headroom (uncertainty) and distribution input (demand). 
This forecast is for the final plan and assumes delivery of the preferred options (new investments and interventions).</t>
  </si>
  <si>
    <t>Table 8: Final plan option costs</t>
  </si>
  <si>
    <t>Scheme 1</t>
  </si>
  <si>
    <t>Scheme 2</t>
  </si>
  <si>
    <t>Scheme 3</t>
  </si>
  <si>
    <t>Scheme 4</t>
  </si>
  <si>
    <t>Scheme 5</t>
  </si>
  <si>
    <t>Scheme 6</t>
  </si>
  <si>
    <t>Scheme 7</t>
  </si>
  <si>
    <t>Scheme 8</t>
  </si>
  <si>
    <t>Scheme 9</t>
  </si>
  <si>
    <t>Scheme 10</t>
  </si>
  <si>
    <t>Scheme 11</t>
  </si>
  <si>
    <t>Scheme 12</t>
  </si>
  <si>
    <t>Scheme 13</t>
  </si>
  <si>
    <t>Scheme 14</t>
  </si>
  <si>
    <t>Scheme 15</t>
  </si>
  <si>
    <t>Scheme 16</t>
  </si>
  <si>
    <t>Scheme 17</t>
  </si>
  <si>
    <t>Scheme 18</t>
  </si>
  <si>
    <t>Scheme 19</t>
  </si>
  <si>
    <t>Scheme 20</t>
  </si>
  <si>
    <t>Option name</t>
  </si>
  <si>
    <t>Table 5: Feasible options
Column C</t>
  </si>
  <si>
    <t>Option reference number</t>
  </si>
  <si>
    <t>Table 5: Feasible options
Column D</t>
  </si>
  <si>
    <t xml:space="preserve">Type of option </t>
  </si>
  <si>
    <t>Table 5: Feasible options
Column E</t>
  </si>
  <si>
    <t>Preferred option</t>
  </si>
  <si>
    <t>Table 5: Feasible options
Column F</t>
  </si>
  <si>
    <t>Y/N</t>
  </si>
  <si>
    <t xml:space="preserve">Planned scheme start date </t>
  </si>
  <si>
    <t>Table 5: Feasible options
Column G</t>
  </si>
  <si>
    <t>Progress of planned scheme</t>
  </si>
  <si>
    <t xml:space="preserve">Option benefit – additional resources or demand saved (based on full implementation) </t>
  </si>
  <si>
    <t>Table 5: Feasible options
Column I</t>
  </si>
  <si>
    <t>Total planning period option benefit (Net Present Value)</t>
  </si>
  <si>
    <t>Table 5: Feasible options
Column J</t>
  </si>
  <si>
    <t>Ml</t>
  </si>
  <si>
    <t>Total planning period indicative capital cost of option (CAPEX NPV)</t>
  </si>
  <si>
    <t>Table 5: Feasible options
Column K</t>
  </si>
  <si>
    <t>£000s</t>
  </si>
  <si>
    <t>Total planning period indicative operating cost of option (OPEX NPV)</t>
  </si>
  <si>
    <t>Table 5: Feasible options
Column L</t>
  </si>
  <si>
    <t>Total planning period indicative operating saving cost of option (OPEX saving NPV)</t>
  </si>
  <si>
    <t>Table 5: Feasible options
Column M</t>
  </si>
  <si>
    <t xml:space="preserve">Total planning period indicative carbon costs (Carbon NPV) </t>
  </si>
  <si>
    <t>Table 5: Feasible options
Column N</t>
  </si>
  <si>
    <t>Total planning period indicative social and environmental costs (NPV)</t>
  </si>
  <si>
    <t>Table 5: Feasible options
Column O</t>
  </si>
  <si>
    <t xml:space="preserve">Total planning period indicative option cost (NPV) </t>
  </si>
  <si>
    <t>Table 5: Feasible options
Column P</t>
  </si>
  <si>
    <t>Average Incremental Cost (AIC)</t>
  </si>
  <si>
    <t>Table 5: Feasible options
Column Q</t>
  </si>
  <si>
    <t>p/m³</t>
  </si>
  <si>
    <t>Average Incremental Social &amp; Environmental Cost (AISC)</t>
  </si>
  <si>
    <t>Table 5: Feasible options
Column R</t>
  </si>
  <si>
    <t>Scope Confidence</t>
  </si>
  <si>
    <t>Table 5: Feasible options
Column S</t>
  </si>
  <si>
    <t>Score 1 to 5</t>
  </si>
  <si>
    <t>Cost Confidence</t>
  </si>
  <si>
    <t>Table 5: Feasible options 
Column T</t>
  </si>
  <si>
    <t>Final plan option costs - line definition</t>
  </si>
  <si>
    <t xml:space="preserve">Name of scheme for referencing. There is no requirement for this data field to include specific location data, this is only intended to act as an easy identifier. Respondents are free to select an appropriate level of detail. </t>
  </si>
  <si>
    <t>Reference number used in WRMP tables</t>
  </si>
  <si>
    <t>Type of benefit the scheme delivers, e.g. Options to reduce outage, Options to increase raw imports, etc.</t>
  </si>
  <si>
    <t>Defines whether the option that was considered was chosen for the companies’ short list of feasible options, or whether it is part of the preferred (final) plan and will form part of the companies water resources programme.</t>
  </si>
  <si>
    <t>First year that the scheme delivers full benefit (additional resource or demand saving) if in the preferred plan. This will be the planned delivery of the scheme as part of the company’s delivery programme and should be updated accordingly.</t>
  </si>
  <si>
    <t xml:space="preserve">Defines the progress of the delivery of the planned scheme. Description should indicate the progress against standard project lifecycle stages or indicate if project has not yet commenced. 
Not commenced/Concept/Definition/Delivery/Handover
</t>
  </si>
  <si>
    <t>Zonal benefit (in terms of additional supply – water available for use, or demand savings) of the option at full implementation.</t>
  </si>
  <si>
    <t>The total volume (megalitres) of benefit gained from the option over the whole planning period. The benefit volume is then discounted over the planning period using the discount rate to provide a Net Present Value (NPV) of the benefit.</t>
  </si>
  <si>
    <t>The total indicative capital cost (CAPEX) spent to deliver the option over the planning period. This is then discounted over the planning period using the discount rate to provide a NPV of the total cost.</t>
  </si>
  <si>
    <t>The total indicative operating cost (OPEX) spent to deliver the option over the planning period. This is then discounted over the planning period using the discount rate to provide a NPV of the total cost.</t>
  </si>
  <si>
    <t>The total indicative operating cost saving made through the delivery / operation of the option over the planning period. This is then discounted over the planning period using the discount rate to provide a NPV of the total cost.</t>
  </si>
  <si>
    <t>The total indicative carbon cost (carbon generated through building and operating the option translated into financial terms) spent to deliver the option over the planning period. Two carbon prices have been developed: a traded price of carbon for emissions covered by the EU Emissions Trading Scheme (includes grid electricity use); and a non-traded price of carbon for emissions outside of the EU ETS. Companies use the appropriate carbon price depending on the origin of the fixed emissions (e.g. construction) and variable emissions (e.g. operational use). This is then discounted over the planning period using the discount rate to provide a NPV of the total carbon cost.</t>
  </si>
  <si>
    <t>The total indicative social and environmental costs (both positive and negative) translated into financial terms to deliver and operate the option over the planning period.</t>
  </si>
  <si>
    <t>The total indicative overall cost for the delivery and operation of the option over the planning period. This is then discounted using the discount rate to provide a NPV of the total cost.</t>
  </si>
  <si>
    <t>Average incremental cost of option delivery and operation over the planning period. The extra cost (pence) per volume of water gained (m³) for the option.</t>
  </si>
  <si>
    <t>Average incremental cost (including environmental and social costs) of option delivery and operation over the planning period. The extra cost (pence) per volume gained (m³) for the option.</t>
  </si>
  <si>
    <t>Measure of the confidence the company has in the scope (scheme type / benefits). For the purposes of long-term planning, companies initially develop schemes in outline and assign costs on that basis. As a result there is some uncertainty associated with that information.   A score of 1 is an indication of low confidence whilst a 5 indicates relative high confidence.</t>
  </si>
  <si>
    <t>Measure of the confidence the company has in the costs. For the purposes of long-term planning, companies initially develop schemes in outline and assign costs on that basis. As a result there is some uncertainty associated with that information. As a company develops its plans to the feasible options stage, there is an expectation that the robustness of estimates of costs improve so that there is sufficient confidence in the company‘s ability to implement its preferred solution as described. A score of 1 is an indication of low confidence whilst a 5 indicates relative high confidence.</t>
  </si>
  <si>
    <t>DCWW</t>
  </si>
  <si>
    <t>WRMP19</t>
  </si>
  <si>
    <t>n/a</t>
  </si>
  <si>
    <t>Mr Richard Amos M: 07825 601122 E: Richard.Amos@dwrcymru.com</t>
  </si>
  <si>
    <t>The data has been reviewed internally in accordance with our QA policy. External independent auditors reported that the processes were consistent with WRPG, reflected the WG Guiding Principles and Ofwat interlinked 2019 price review, and incorporated appropriate levels of quality assurance.</t>
  </si>
  <si>
    <t>All</t>
  </si>
  <si>
    <t>First issue</t>
  </si>
  <si>
    <t>https://www.dwrcymru.com/en/our-services/water/water-resources/ofwat-market-tables</t>
  </si>
  <si>
    <t>Brecon</t>
  </si>
  <si>
    <t>This zone is situated in the headwaters of the River Usk, in the immediate vicinity of the towns of Brecon and Sennybridge and the Usk Reservoir.</t>
  </si>
  <si>
    <t>DYAA</t>
  </si>
  <si>
    <t>1 in 20</t>
  </si>
  <si>
    <t>1 in 40</t>
  </si>
  <si>
    <t>&gt;1:200</t>
  </si>
  <si>
    <t>Daily abstraction licence limit.</t>
  </si>
  <si>
    <t>n/a, all WTW &lt; 10 Ml/d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</si>
</sst>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1" x14ac:knownFonts="1">
    <font>
      <sz val="11"/>
      <color theme="1"/>
      <name val="Arial"/>
      <family val="2"/>
    </font>
    <font>
      <sz val="11"/>
      <color theme="1"/>
      <name val="Arial"/>
      <family val="2"/>
    </font>
    <font>
      <sz val="15"/>
      <color theme="0"/>
      <name val="Franklin Gothic Demi"/>
      <family val="2"/>
    </font>
    <font>
      <sz val="12"/>
      <color rgb="FF0078C9"/>
      <name val="Franklin Gothic Demi"/>
      <family val="2"/>
    </font>
    <font>
      <sz val="10"/>
      <color theme="1"/>
      <name val="Arial"/>
      <family val="2"/>
    </font>
    <font>
      <sz val="12"/>
      <color theme="1"/>
      <name val="Arial"/>
      <family val="2"/>
    </font>
    <font>
      <sz val="12"/>
      <color theme="1"/>
      <name val="Franklin Gothic Demi"/>
      <family val="2"/>
    </font>
    <font>
      <sz val="9"/>
      <color theme="1"/>
      <name val="Arial"/>
      <family val="2"/>
    </font>
    <font>
      <b/>
      <sz val="11"/>
      <color theme="1"/>
      <name val="Arial"/>
      <family val="2"/>
    </font>
    <font>
      <sz val="10"/>
      <color rgb="FF0078C9"/>
      <name val="Franklin Gothic Demi"/>
      <family val="2"/>
    </font>
    <font>
      <sz val="18"/>
      <color theme="0"/>
      <name val="Franklin Gothic Demi"/>
      <family val="2"/>
    </font>
    <font>
      <b/>
      <sz val="10"/>
      <name val="Arial"/>
      <family val="2"/>
    </font>
    <font>
      <sz val="11"/>
      <color theme="1"/>
      <name val="Franklin Gothic Demi"/>
      <family val="2"/>
    </font>
    <font>
      <sz val="11"/>
      <color theme="0"/>
      <name val="Franklin Gothic Demi"/>
      <family val="2"/>
    </font>
    <font>
      <sz val="10"/>
      <name val="Arial"/>
      <family val="2"/>
    </font>
    <font>
      <sz val="10"/>
      <name val="Franklin Gothic Demi"/>
      <family val="2"/>
    </font>
    <font>
      <sz val="10"/>
      <color rgb="FF0078D2"/>
      <name val="Franklin Gothic Demi"/>
      <family val="2"/>
    </font>
    <font>
      <u/>
      <sz val="11"/>
      <color theme="10"/>
      <name val="Arial"/>
      <family val="2"/>
    </font>
    <font>
      <sz val="9"/>
      <color theme="8"/>
      <name val="Arial"/>
      <family val="2"/>
    </font>
    <font>
      <sz val="9"/>
      <color rgb="FFFF0000"/>
      <name val="Arial"/>
      <family val="2"/>
    </font>
    <font>
      <sz val="9"/>
      <name val="Arial"/>
      <family val="2"/>
    </font>
  </fonts>
  <fills count="12">
    <fill>
      <patternFill patternType="none"/>
    </fill>
    <fill>
      <patternFill patternType="gray125"/>
    </fill>
    <fill>
      <patternFill patternType="solid">
        <fgColor rgb="FF003479"/>
        <bgColor indexed="64"/>
      </patternFill>
    </fill>
    <fill>
      <patternFill patternType="solid">
        <fgColor rgb="FFE0DCD8"/>
        <bgColor indexed="64"/>
      </patternFill>
    </fill>
    <fill>
      <patternFill patternType="solid">
        <fgColor rgb="FFFCEABF"/>
        <bgColor indexed="64"/>
      </patternFill>
    </fill>
    <fill>
      <patternFill patternType="solid">
        <fgColor rgb="FF719500"/>
        <bgColor indexed="64"/>
      </patternFill>
    </fill>
    <fill>
      <patternFill patternType="solid">
        <fgColor rgb="FFF4AA00"/>
        <bgColor indexed="64"/>
      </patternFill>
    </fill>
    <fill>
      <patternFill patternType="darkGray">
        <fgColor theme="0"/>
        <bgColor rgb="FFFCEABF"/>
      </patternFill>
    </fill>
    <fill>
      <patternFill patternType="solid">
        <fgColor rgb="FFBFDDF1"/>
        <bgColor indexed="64"/>
      </patternFill>
    </fill>
    <fill>
      <patternFill patternType="solid">
        <fgColor rgb="FFD9D9D9"/>
        <bgColor indexed="64"/>
      </patternFill>
    </fill>
    <fill>
      <patternFill patternType="solid">
        <fgColor rgb="FFFFFFFF"/>
        <bgColor indexed="64"/>
      </patternFill>
    </fill>
    <fill>
      <patternFill patternType="solid">
        <fgColor rgb="FFFDEABF"/>
        <bgColor indexed="64"/>
      </patternFill>
    </fill>
  </fills>
  <borders count="29">
    <border>
      <left/>
      <right/>
      <top/>
      <bottom/>
      <diagonal/>
    </border>
    <border>
      <left style="medium">
        <color rgb="FF857362"/>
      </left>
      <right style="thin">
        <color rgb="FF857362"/>
      </right>
      <top style="medium">
        <color rgb="FF857362"/>
      </top>
      <bottom style="medium">
        <color rgb="FF857362"/>
      </bottom>
      <diagonal/>
    </border>
    <border>
      <left style="thin">
        <color rgb="FF857362"/>
      </left>
      <right style="medium">
        <color rgb="FF857362"/>
      </right>
      <top style="medium">
        <color rgb="FF857362"/>
      </top>
      <bottom style="medium">
        <color rgb="FF857362"/>
      </bottom>
      <diagonal/>
    </border>
    <border>
      <left style="medium">
        <color rgb="FF857362"/>
      </left>
      <right style="thin">
        <color rgb="FF857362"/>
      </right>
      <top style="medium">
        <color rgb="FF857362"/>
      </top>
      <bottom/>
      <diagonal/>
    </border>
    <border>
      <left style="thin">
        <color rgb="FF857362"/>
      </left>
      <right style="medium">
        <color rgb="FF857362"/>
      </right>
      <top style="medium">
        <color rgb="FF857362"/>
      </top>
      <bottom/>
      <diagonal/>
    </border>
    <border>
      <left style="medium">
        <color rgb="FF857362"/>
      </left>
      <right style="thin">
        <color rgb="FF857362"/>
      </right>
      <top/>
      <bottom style="medium">
        <color rgb="FF857362"/>
      </bottom>
      <diagonal/>
    </border>
    <border>
      <left style="thin">
        <color rgb="FF857362"/>
      </left>
      <right style="medium">
        <color rgb="FF857362"/>
      </right>
      <top/>
      <bottom style="medium">
        <color rgb="FF857362"/>
      </bottom>
      <diagonal/>
    </border>
    <border>
      <left style="medium">
        <color rgb="FF857362"/>
      </left>
      <right style="thin">
        <color rgb="FF857362"/>
      </right>
      <top/>
      <bottom/>
      <diagonal/>
    </border>
    <border>
      <left style="thin">
        <color rgb="FF857362"/>
      </left>
      <right style="medium">
        <color rgb="FF857362"/>
      </right>
      <top/>
      <bottom/>
      <diagonal/>
    </border>
    <border>
      <left style="thin">
        <color indexed="64"/>
      </left>
      <right style="thin">
        <color indexed="64"/>
      </right>
      <top style="thin">
        <color indexed="64"/>
      </top>
      <bottom style="thin">
        <color indexed="64"/>
      </bottom>
      <diagonal/>
    </border>
    <border>
      <left style="medium">
        <color rgb="FF857362"/>
      </left>
      <right/>
      <top style="medium">
        <color rgb="FF857362"/>
      </top>
      <bottom style="medium">
        <color rgb="FF857362"/>
      </bottom>
      <diagonal/>
    </border>
    <border>
      <left/>
      <right/>
      <top style="medium">
        <color rgb="FF857362"/>
      </top>
      <bottom style="medium">
        <color rgb="FF857362"/>
      </bottom>
      <diagonal/>
    </border>
    <border>
      <left/>
      <right style="thin">
        <color rgb="FF857362"/>
      </right>
      <top style="medium">
        <color rgb="FF857362"/>
      </top>
      <bottom style="medium">
        <color rgb="FF857362"/>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medium">
        <color rgb="FF857362"/>
      </top>
      <bottom style="thin">
        <color indexed="64"/>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rgb="FF857362"/>
      </left>
      <right/>
      <top style="medium">
        <color rgb="FF857362"/>
      </top>
      <bottom/>
      <diagonal/>
    </border>
    <border>
      <left/>
      <right style="medium">
        <color rgb="FF857362"/>
      </right>
      <top style="medium">
        <color rgb="FF857362"/>
      </top>
      <bottom style="medium">
        <color rgb="FF857362"/>
      </bottom>
      <diagonal/>
    </border>
    <border>
      <left style="medium">
        <color rgb="FF857362"/>
      </left>
      <right style="medium">
        <color rgb="FF857362"/>
      </right>
      <top style="medium">
        <color rgb="FF857362"/>
      </top>
      <bottom style="medium">
        <color rgb="FF857362"/>
      </bottom>
      <diagonal/>
    </border>
    <border>
      <left style="medium">
        <color rgb="FF857362"/>
      </left>
      <right style="medium">
        <color rgb="FF857362"/>
      </right>
      <top/>
      <bottom style="medium">
        <color rgb="FF857362"/>
      </bottom>
      <diagonal/>
    </border>
    <border>
      <left/>
      <right style="medium">
        <color rgb="FF857362"/>
      </right>
      <top/>
      <bottom style="medium">
        <color rgb="FF857362"/>
      </bottom>
      <diagonal/>
    </border>
    <border>
      <left style="thin">
        <color rgb="FF857362"/>
      </left>
      <right style="thin">
        <color rgb="FF857362"/>
      </right>
      <top style="medium">
        <color rgb="FF857362"/>
      </top>
      <bottom style="thin">
        <color rgb="FF857362"/>
      </bottom>
      <diagonal/>
    </border>
    <border>
      <left/>
      <right style="thin">
        <color indexed="64"/>
      </right>
      <top style="thin">
        <color indexed="64"/>
      </top>
      <bottom/>
      <diagonal/>
    </border>
    <border>
      <left style="thin">
        <color rgb="FF857362"/>
      </left>
      <right style="thin">
        <color rgb="FF857362"/>
      </right>
      <top style="thin">
        <color rgb="FF857362"/>
      </top>
      <bottom style="thin">
        <color rgb="FF857362"/>
      </bottom>
      <diagonal/>
    </border>
    <border>
      <left style="thin">
        <color indexed="64"/>
      </left>
      <right style="thin">
        <color indexed="64"/>
      </right>
      <top style="medium">
        <color rgb="FF857362"/>
      </top>
      <bottom/>
      <diagonal/>
    </border>
    <border>
      <left/>
      <right style="medium">
        <color rgb="FF857362"/>
      </right>
      <top style="medium">
        <color rgb="FF857362"/>
      </top>
      <bottom style="thin">
        <color rgb="FF857362"/>
      </bottom>
      <diagonal/>
    </border>
  </borders>
  <cellStyleXfs count="4">
    <xf numFmtId="0" fontId="0" fillId="0" borderId="0"/>
    <xf numFmtId="0" fontId="1" fillId="0" borderId="0"/>
    <xf numFmtId="9" fontId="1" fillId="0" borderId="0" applyFont="0" applyFill="0" applyBorder="0" applyAlignment="0" applyProtection="0"/>
    <xf numFmtId="0" fontId="17" fillId="0" borderId="0" applyNumberFormat="0" applyFill="0" applyBorder="0" applyAlignment="0" applyProtection="0"/>
  </cellStyleXfs>
  <cellXfs count="147">
    <xf numFmtId="0" fontId="0" fillId="0" borderId="0" xfId="0"/>
    <xf numFmtId="0" fontId="2" fillId="2" borderId="0" xfId="1" applyFont="1" applyFill="1" applyBorder="1" applyAlignment="1">
      <alignment vertical="center"/>
    </xf>
    <xf numFmtId="0" fontId="2" fillId="2" borderId="0" xfId="1" applyFont="1" applyFill="1" applyBorder="1" applyAlignment="1">
      <alignment horizontal="center" vertical="center"/>
    </xf>
    <xf numFmtId="0" fontId="3" fillId="3" borderId="1" xfId="1" applyFont="1" applyFill="1" applyBorder="1" applyAlignment="1">
      <alignment vertical="center"/>
    </xf>
    <xf numFmtId="0" fontId="0" fillId="0" borderId="0" xfId="0" applyAlignment="1">
      <alignment horizontal="center"/>
    </xf>
    <xf numFmtId="0" fontId="5" fillId="0" borderId="0" xfId="0" applyFont="1"/>
    <xf numFmtId="0" fontId="4" fillId="0" borderId="0" xfId="0" applyFont="1"/>
    <xf numFmtId="0" fontId="3" fillId="3" borderId="3" xfId="1" applyFont="1" applyFill="1" applyBorder="1" applyAlignment="1">
      <alignment vertical="center" wrapText="1"/>
    </xf>
    <xf numFmtId="0" fontId="3" fillId="0" borderId="0" xfId="1" applyFont="1" applyFill="1" applyBorder="1" applyAlignment="1">
      <alignment vertical="center"/>
    </xf>
    <xf numFmtId="0" fontId="3" fillId="3" borderId="5" xfId="1" applyFont="1" applyFill="1" applyBorder="1" applyAlignment="1">
      <alignment vertical="center" wrapText="1"/>
    </xf>
    <xf numFmtId="0" fontId="0" fillId="0" borderId="0" xfId="0" applyAlignment="1"/>
    <xf numFmtId="0" fontId="0" fillId="0" borderId="0" xfId="0" applyFill="1" applyBorder="1"/>
    <xf numFmtId="0" fontId="3" fillId="0" borderId="0" xfId="1" applyFont="1" applyFill="1" applyBorder="1" applyAlignment="1">
      <alignment vertical="center" wrapText="1"/>
    </xf>
    <xf numFmtId="0" fontId="0" fillId="0" borderId="0" xfId="0" applyFill="1" applyBorder="1" applyAlignment="1"/>
    <xf numFmtId="0" fontId="3" fillId="3" borderId="7" xfId="1" applyFont="1" applyFill="1" applyBorder="1" applyAlignment="1">
      <alignment vertical="center" wrapText="1"/>
    </xf>
    <xf numFmtId="0" fontId="6" fillId="0" borderId="0" xfId="0" applyFont="1"/>
    <xf numFmtId="0" fontId="3" fillId="3" borderId="1" xfId="1" applyFont="1" applyFill="1" applyBorder="1" applyAlignment="1">
      <alignment vertical="center" wrapText="1"/>
    </xf>
    <xf numFmtId="0" fontId="7" fillId="4" borderId="2" xfId="1" applyFont="1" applyFill="1" applyBorder="1" applyAlignment="1">
      <alignment vertical="center"/>
    </xf>
    <xf numFmtId="0" fontId="8" fillId="0" borderId="0" xfId="0" applyFont="1" applyAlignment="1">
      <alignment horizontal="right"/>
    </xf>
    <xf numFmtId="0" fontId="9" fillId="3" borderId="1" xfId="1" applyFont="1" applyFill="1" applyBorder="1" applyAlignment="1">
      <alignment vertical="center" wrapText="1"/>
    </xf>
    <xf numFmtId="0" fontId="9" fillId="3" borderId="1" xfId="1" applyFont="1" applyFill="1" applyBorder="1" applyAlignment="1">
      <alignment vertical="center"/>
    </xf>
    <xf numFmtId="0" fontId="9" fillId="3" borderId="1" xfId="1" applyFont="1" applyFill="1" applyBorder="1" applyAlignment="1">
      <alignment horizontal="center" vertical="center"/>
    </xf>
    <xf numFmtId="0" fontId="4" fillId="4" borderId="9" xfId="1" applyFont="1" applyFill="1" applyBorder="1" applyAlignment="1">
      <alignment vertical="center"/>
    </xf>
    <xf numFmtId="0" fontId="7" fillId="4" borderId="9" xfId="1" applyFont="1" applyFill="1" applyBorder="1" applyAlignment="1">
      <alignment vertical="center"/>
    </xf>
    <xf numFmtId="0" fontId="10" fillId="2" borderId="0" xfId="1" applyFont="1" applyFill="1" applyBorder="1" applyAlignment="1">
      <alignment horizontal="center" vertical="center"/>
    </xf>
    <xf numFmtId="0" fontId="10" fillId="2" borderId="0" xfId="1" applyFont="1" applyFill="1" applyBorder="1" applyAlignment="1">
      <alignment vertical="center"/>
    </xf>
    <xf numFmtId="0" fontId="0" fillId="0" borderId="0" xfId="0" applyFont="1"/>
    <xf numFmtId="0" fontId="0" fillId="0" borderId="0" xfId="0" applyFont="1" applyAlignment="1">
      <alignment wrapText="1"/>
    </xf>
    <xf numFmtId="0" fontId="0" fillId="0" borderId="0" xfId="0" applyFont="1" applyAlignment="1">
      <alignment horizontal="left" wrapText="1"/>
    </xf>
    <xf numFmtId="0" fontId="12" fillId="0" borderId="0" xfId="0" applyFont="1" applyAlignment="1">
      <alignment wrapText="1"/>
    </xf>
    <xf numFmtId="0" fontId="4" fillId="0" borderId="9" xfId="1" applyFont="1" applyBorder="1" applyAlignment="1">
      <alignment horizontal="center" vertical="center" wrapText="1"/>
    </xf>
    <xf numFmtId="0" fontId="4" fillId="4" borderId="9" xfId="1" applyFont="1" applyFill="1" applyBorder="1" applyAlignment="1">
      <alignment horizontal="left" vertical="center" wrapText="1"/>
    </xf>
    <xf numFmtId="0" fontId="0" fillId="0" borderId="0" xfId="0" applyFont="1" applyAlignment="1">
      <alignment horizontal="left"/>
    </xf>
    <xf numFmtId="0" fontId="0" fillId="0" borderId="0" xfId="0" applyFont="1" applyFill="1" applyAlignment="1">
      <alignment wrapText="1"/>
    </xf>
    <xf numFmtId="0" fontId="4" fillId="0" borderId="14" xfId="1" applyFont="1" applyBorder="1" applyAlignment="1">
      <alignment vertical="center" wrapText="1"/>
    </xf>
    <xf numFmtId="0" fontId="4" fillId="0" borderId="14" xfId="1" applyFont="1" applyBorder="1" applyAlignment="1">
      <alignment horizontal="center" vertical="center" wrapText="1"/>
    </xf>
    <xf numFmtId="0" fontId="0" fillId="0" borderId="0" xfId="0" applyFont="1" applyBorder="1" applyAlignment="1">
      <alignment horizontal="center" vertical="center" wrapText="1"/>
    </xf>
    <xf numFmtId="0" fontId="7" fillId="4" borderId="14" xfId="1" applyFont="1" applyFill="1" applyBorder="1" applyAlignment="1">
      <alignment vertical="center"/>
    </xf>
    <xf numFmtId="0" fontId="7" fillId="7" borderId="15" xfId="1" applyFont="1" applyFill="1" applyBorder="1" applyAlignment="1">
      <alignment vertical="center"/>
    </xf>
    <xf numFmtId="0" fontId="7" fillId="7" borderId="16" xfId="1" applyFont="1" applyFill="1" applyBorder="1" applyAlignment="1">
      <alignment vertical="center"/>
    </xf>
    <xf numFmtId="0" fontId="14" fillId="0" borderId="9" xfId="0" applyFont="1" applyFill="1" applyBorder="1" applyAlignment="1">
      <alignment horizontal="center" vertical="center" wrapText="1"/>
    </xf>
    <xf numFmtId="0" fontId="4" fillId="0" borderId="9" xfId="0" applyFont="1" applyBorder="1" applyAlignment="1">
      <alignment horizontal="center" vertical="center" wrapText="1"/>
    </xf>
    <xf numFmtId="0" fontId="7" fillId="7" borderId="9" xfId="1" applyFont="1" applyFill="1" applyBorder="1" applyAlignment="1">
      <alignment vertical="center"/>
    </xf>
    <xf numFmtId="0" fontId="0" fillId="0" borderId="0" xfId="0" applyFont="1" applyFill="1" applyBorder="1" applyAlignment="1">
      <alignment horizontal="center" wrapText="1"/>
    </xf>
    <xf numFmtId="0" fontId="5" fillId="0" borderId="0" xfId="0" applyFont="1" applyAlignment="1">
      <alignment horizontal="left" vertical="center"/>
    </xf>
    <xf numFmtId="0" fontId="0" fillId="0" borderId="0" xfId="0" applyAlignment="1">
      <alignment wrapText="1"/>
    </xf>
    <xf numFmtId="0" fontId="4" fillId="0" borderId="0" xfId="1" applyFont="1" applyFill="1" applyBorder="1" applyAlignment="1">
      <alignment horizontal="left" vertical="center"/>
    </xf>
    <xf numFmtId="0" fontId="4" fillId="0" borderId="0" xfId="0" applyFont="1" applyAlignment="1">
      <alignment horizontal="left"/>
    </xf>
    <xf numFmtId="0" fontId="4" fillId="4" borderId="2" xfId="1" applyFont="1" applyFill="1" applyBorder="1" applyAlignment="1">
      <alignment horizontal="left" vertical="center" wrapText="1"/>
    </xf>
    <xf numFmtId="0" fontId="4" fillId="4" borderId="4"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0" borderId="9" xfId="1" applyFont="1" applyBorder="1" applyAlignment="1">
      <alignment horizontal="left" vertical="center" wrapText="1" readingOrder="1"/>
    </xf>
    <xf numFmtId="0" fontId="4" fillId="0" borderId="13" xfId="1" applyFont="1" applyBorder="1" applyAlignment="1">
      <alignment horizontal="left" vertical="center" wrapText="1" readingOrder="1"/>
    </xf>
    <xf numFmtId="0" fontId="8" fillId="0" borderId="0" xfId="0" applyFont="1"/>
    <xf numFmtId="0" fontId="0" fillId="4" borderId="0" xfId="0" applyFont="1" applyFill="1"/>
    <xf numFmtId="0" fontId="0" fillId="8" borderId="0" xfId="0" applyFont="1" applyFill="1"/>
    <xf numFmtId="0" fontId="15" fillId="0" borderId="9" xfId="1" applyFont="1" applyFill="1" applyBorder="1" applyAlignment="1">
      <alignment vertical="center"/>
    </xf>
    <xf numFmtId="0" fontId="4" fillId="0" borderId="9" xfId="0" applyFont="1" applyBorder="1" applyAlignment="1">
      <alignment horizontal="center" vertical="center"/>
    </xf>
    <xf numFmtId="0" fontId="4" fillId="0" borderId="9" xfId="0" applyFont="1" applyBorder="1"/>
    <xf numFmtId="0" fontId="0" fillId="0" borderId="0" xfId="0" applyFont="1" applyBorder="1"/>
    <xf numFmtId="0" fontId="4" fillId="0" borderId="0" xfId="0" applyFont="1" applyBorder="1" applyAlignment="1">
      <alignment horizontal="left"/>
    </xf>
    <xf numFmtId="0" fontId="4" fillId="0" borderId="0" xfId="0" applyFont="1" applyBorder="1"/>
    <xf numFmtId="0" fontId="4" fillId="0" borderId="0" xfId="0" applyFont="1" applyBorder="1" applyAlignment="1"/>
    <xf numFmtId="0" fontId="4" fillId="0" borderId="0" xfId="0" applyFont="1" applyBorder="1" applyAlignment="1">
      <alignment vertical="justify" wrapText="1"/>
    </xf>
    <xf numFmtId="0" fontId="4" fillId="0" borderId="0" xfId="0" applyFont="1" applyBorder="1" applyAlignment="1">
      <alignment vertical="top" wrapText="1"/>
    </xf>
    <xf numFmtId="0" fontId="9" fillId="0" borderId="0" xfId="0" applyFont="1" applyFill="1" applyBorder="1" applyAlignment="1"/>
    <xf numFmtId="0" fontId="9" fillId="0" borderId="0" xfId="0" applyFont="1" applyFill="1" applyBorder="1" applyAlignment="1">
      <alignment horizontal="left"/>
    </xf>
    <xf numFmtId="0" fontId="9" fillId="3" borderId="3" xfId="1" applyFont="1" applyFill="1" applyBorder="1" applyAlignment="1">
      <alignment vertical="center"/>
    </xf>
    <xf numFmtId="0" fontId="0" fillId="0" borderId="9" xfId="0" applyBorder="1" applyAlignment="1">
      <alignment horizontal="center" vertical="center"/>
    </xf>
    <xf numFmtId="0" fontId="4" fillId="0" borderId="13" xfId="1" applyFont="1" applyBorder="1" applyAlignment="1">
      <alignment vertical="center" wrapText="1"/>
    </xf>
    <xf numFmtId="0" fontId="4" fillId="0" borderId="0" xfId="1" applyFont="1" applyBorder="1" applyAlignment="1">
      <alignment vertical="center" wrapText="1"/>
    </xf>
    <xf numFmtId="0" fontId="4" fillId="0" borderId="0" xfId="1" applyFont="1" applyBorder="1" applyAlignment="1">
      <alignment horizontal="center" vertical="center" wrapText="1"/>
    </xf>
    <xf numFmtId="0" fontId="7" fillId="4" borderId="0" xfId="1" applyFont="1" applyFill="1" applyBorder="1" applyAlignment="1">
      <alignment vertical="center"/>
    </xf>
    <xf numFmtId="0" fontId="7" fillId="7" borderId="0" xfId="1" applyFont="1" applyFill="1" applyBorder="1" applyAlignment="1">
      <alignment vertical="center"/>
    </xf>
    <xf numFmtId="0" fontId="9" fillId="3" borderId="12" xfId="1" applyFont="1" applyFill="1" applyBorder="1" applyAlignment="1">
      <alignment vertical="center"/>
    </xf>
    <xf numFmtId="0" fontId="9" fillId="3" borderId="9" xfId="1" applyFont="1" applyFill="1" applyBorder="1" applyAlignment="1">
      <alignment vertical="center"/>
    </xf>
    <xf numFmtId="0" fontId="11" fillId="0" borderId="0" xfId="1" applyFont="1" applyFill="1" applyBorder="1" applyAlignment="1">
      <alignment horizontal="left" vertical="center"/>
    </xf>
    <xf numFmtId="0" fontId="9" fillId="3" borderId="10" xfId="1" applyFont="1" applyFill="1" applyBorder="1" applyAlignment="1">
      <alignment vertical="center"/>
    </xf>
    <xf numFmtId="0" fontId="9" fillId="3" borderId="0" xfId="0" applyFont="1" applyFill="1" applyBorder="1" applyAlignment="1">
      <alignment horizontal="left" vertical="top"/>
    </xf>
    <xf numFmtId="0" fontId="4" fillId="0" borderId="0" xfId="0" applyFont="1" applyBorder="1" applyAlignment="1">
      <alignment horizontal="left" vertical="top"/>
    </xf>
    <xf numFmtId="0" fontId="4" fillId="0" borderId="0" xfId="1" applyFont="1" applyBorder="1" applyAlignment="1">
      <alignment horizontal="left" vertical="center" wrapText="1"/>
    </xf>
    <xf numFmtId="0" fontId="4" fillId="0" borderId="0" xfId="0" applyFont="1" applyBorder="1" applyAlignment="1">
      <alignment horizontal="left" vertical="center" wrapText="1"/>
    </xf>
    <xf numFmtId="0" fontId="0" fillId="0" borderId="0" xfId="0" applyFont="1" applyBorder="1" applyAlignment="1">
      <alignment wrapText="1"/>
    </xf>
    <xf numFmtId="0" fontId="9" fillId="0" borderId="0" xfId="1" applyFont="1" applyFill="1" applyBorder="1" applyAlignment="1">
      <alignment vertical="center"/>
    </xf>
    <xf numFmtId="0" fontId="4" fillId="0" borderId="13" xfId="0" applyFont="1" applyBorder="1" applyAlignment="1">
      <alignment vertical="center" wrapText="1"/>
    </xf>
    <xf numFmtId="0" fontId="16" fillId="9" borderId="21" xfId="0" applyFont="1" applyFill="1" applyBorder="1" applyAlignment="1">
      <alignment horizontal="center" vertical="center" wrapText="1"/>
    </xf>
    <xf numFmtId="0" fontId="16" fillId="9" borderId="20" xfId="0" applyFont="1" applyFill="1" applyBorder="1" applyAlignment="1">
      <alignment horizontal="center" vertical="center" wrapText="1"/>
    </xf>
    <xf numFmtId="0" fontId="4" fillId="10" borderId="22" xfId="0" applyFont="1" applyFill="1" applyBorder="1" applyAlignment="1">
      <alignment vertical="center" wrapText="1"/>
    </xf>
    <xf numFmtId="0" fontId="4" fillId="10" borderId="23" xfId="0" applyFont="1" applyFill="1" applyBorder="1" applyAlignment="1">
      <alignment vertical="center" wrapText="1"/>
    </xf>
    <xf numFmtId="0" fontId="4" fillId="0" borderId="0" xfId="0" applyFont="1" applyAlignment="1">
      <alignment wrapText="1"/>
    </xf>
    <xf numFmtId="0" fontId="9" fillId="3" borderId="21" xfId="1" applyFont="1" applyFill="1" applyBorder="1" applyAlignment="1">
      <alignment horizontal="center" vertical="center"/>
    </xf>
    <xf numFmtId="0" fontId="4" fillId="0" borderId="25" xfId="1" applyFont="1" applyBorder="1" applyAlignment="1">
      <alignment vertical="center" wrapText="1"/>
    </xf>
    <xf numFmtId="0" fontId="14" fillId="0" borderId="18" xfId="0" applyFont="1" applyFill="1" applyBorder="1" applyAlignment="1">
      <alignment vertical="center" wrapText="1"/>
    </xf>
    <xf numFmtId="0" fontId="0" fillId="0" borderId="24" xfId="0" applyBorder="1" applyAlignment="1">
      <alignment horizontal="center" vertical="center"/>
    </xf>
    <xf numFmtId="0" fontId="0" fillId="0" borderId="26" xfId="0" applyBorder="1" applyAlignment="1">
      <alignment horizontal="center" vertical="center"/>
    </xf>
    <xf numFmtId="0" fontId="4" fillId="0" borderId="27" xfId="1" applyFont="1" applyBorder="1" applyAlignment="1">
      <alignment horizontal="center" vertical="center" wrapText="1"/>
    </xf>
    <xf numFmtId="0" fontId="4" fillId="0" borderId="2" xfId="0" applyFont="1" applyBorder="1" applyAlignment="1">
      <alignment vertical="center" wrapText="1"/>
    </xf>
    <xf numFmtId="0" fontId="3" fillId="3" borderId="10" xfId="1" applyFont="1" applyFill="1" applyBorder="1" applyAlignment="1">
      <alignment horizontal="left" vertical="center"/>
    </xf>
    <xf numFmtId="0" fontId="4" fillId="0" borderId="9" xfId="1" applyFont="1" applyBorder="1" applyAlignment="1">
      <alignment vertical="center" wrapText="1"/>
    </xf>
    <xf numFmtId="15" fontId="4" fillId="4" borderId="8" xfId="1" applyNumberFormat="1" applyFont="1" applyFill="1" applyBorder="1" applyAlignment="1">
      <alignment horizontal="left" vertical="center" wrapText="1"/>
    </xf>
    <xf numFmtId="15" fontId="4" fillId="4" borderId="6" xfId="1" applyNumberFormat="1" applyFont="1" applyFill="1" applyBorder="1" applyAlignment="1">
      <alignment horizontal="left" vertical="center" wrapText="1"/>
    </xf>
    <xf numFmtId="0" fontId="17" fillId="4" borderId="6" xfId="3" applyFill="1" applyBorder="1" applyAlignment="1">
      <alignment horizontal="left" vertical="center" wrapText="1"/>
    </xf>
    <xf numFmtId="0" fontId="14" fillId="11" borderId="28" xfId="0" applyFont="1" applyFill="1" applyBorder="1" applyAlignment="1">
      <alignment vertical="center"/>
    </xf>
    <xf numFmtId="0" fontId="18" fillId="4" borderId="9" xfId="1" applyFont="1" applyFill="1" applyBorder="1" applyAlignment="1">
      <alignment horizontal="left" vertical="center" wrapText="1"/>
    </xf>
    <xf numFmtId="9" fontId="18" fillId="4" borderId="9" xfId="2" applyFont="1" applyFill="1" applyBorder="1" applyAlignment="1">
      <alignment horizontal="left" vertical="center" wrapText="1"/>
    </xf>
    <xf numFmtId="0" fontId="19" fillId="4" borderId="9" xfId="1" applyFont="1" applyFill="1" applyBorder="1" applyAlignment="1">
      <alignment horizontal="left" vertical="center" wrapText="1"/>
    </xf>
    <xf numFmtId="2" fontId="7" fillId="4" borderId="14" xfId="1" applyNumberFormat="1" applyFont="1" applyFill="1" applyBorder="1" applyAlignment="1">
      <alignment vertical="center"/>
    </xf>
    <xf numFmtId="0" fontId="9" fillId="3" borderId="3" xfId="1" applyFont="1" applyFill="1" applyBorder="1" applyAlignment="1">
      <alignment horizontal="center" vertical="center"/>
    </xf>
    <xf numFmtId="2" fontId="7" fillId="4" borderId="9" xfId="1" applyNumberFormat="1" applyFont="1" applyFill="1" applyBorder="1" applyAlignment="1">
      <alignment vertical="center"/>
    </xf>
    <xf numFmtId="2" fontId="7" fillId="4" borderId="27" xfId="1" applyNumberFormat="1" applyFont="1" applyFill="1" applyBorder="1" applyAlignment="1">
      <alignment vertical="center"/>
    </xf>
    <xf numFmtId="14" fontId="4" fillId="4" borderId="9" xfId="1" applyNumberFormat="1" applyFont="1" applyFill="1" applyBorder="1" applyAlignment="1">
      <alignment vertical="center"/>
    </xf>
    <xf numFmtId="164" fontId="18" fillId="4" borderId="9" xfId="1" applyNumberFormat="1" applyFont="1" applyFill="1" applyBorder="1" applyAlignment="1">
      <alignment horizontal="left" vertical="center" wrapText="1"/>
    </xf>
    <xf numFmtId="164" fontId="7" fillId="4" borderId="14" xfId="1" applyNumberFormat="1" applyFont="1" applyFill="1" applyBorder="1" applyAlignment="1">
      <alignment vertical="center"/>
    </xf>
    <xf numFmtId="1" fontId="7" fillId="4" borderId="9" xfId="1" applyNumberFormat="1" applyFont="1" applyFill="1" applyBorder="1" applyAlignment="1">
      <alignment vertical="center"/>
    </xf>
    <xf numFmtId="9" fontId="7" fillId="4" borderId="9" xfId="2" applyFont="1" applyFill="1" applyBorder="1" applyAlignment="1">
      <alignment vertical="center"/>
    </xf>
    <xf numFmtId="9" fontId="18" fillId="4" borderId="9" xfId="1" applyNumberFormat="1" applyFont="1" applyFill="1" applyBorder="1" applyAlignment="1">
      <alignment horizontal="left" vertical="center" wrapText="1"/>
    </xf>
    <xf numFmtId="2" fontId="20" fillId="4" borderId="27" xfId="1" applyNumberFormat="1" applyFont="1" applyFill="1" applyBorder="1" applyAlignment="1">
      <alignment vertical="center"/>
    </xf>
    <xf numFmtId="0" fontId="2" fillId="2" borderId="0" xfId="1" applyFont="1" applyFill="1" applyBorder="1" applyAlignment="1">
      <alignment horizontal="left" vertical="center"/>
    </xf>
    <xf numFmtId="0" fontId="9" fillId="3" borderId="19" xfId="1" applyFont="1" applyFill="1" applyBorder="1" applyAlignment="1">
      <alignment horizontal="left" vertical="center"/>
    </xf>
    <xf numFmtId="0" fontId="9" fillId="3" borderId="12" xfId="1" applyFont="1" applyFill="1" applyBorder="1" applyAlignment="1">
      <alignment horizontal="left" vertical="center"/>
    </xf>
    <xf numFmtId="0" fontId="9" fillId="3" borderId="13" xfId="0" applyFont="1" applyFill="1" applyBorder="1" applyAlignment="1">
      <alignment horizontal="left" vertical="top"/>
    </xf>
    <xf numFmtId="0" fontId="9" fillId="3" borderId="17" xfId="0" applyFont="1" applyFill="1" applyBorder="1" applyAlignment="1">
      <alignment horizontal="left" vertical="top"/>
    </xf>
    <xf numFmtId="0" fontId="9" fillId="3" borderId="18" xfId="0" applyFont="1" applyFill="1" applyBorder="1" applyAlignment="1">
      <alignment horizontal="left" vertical="top"/>
    </xf>
    <xf numFmtId="0" fontId="4" fillId="0" borderId="9" xfId="0" applyFont="1" applyBorder="1" applyAlignment="1">
      <alignment horizontal="left" vertical="top"/>
    </xf>
    <xf numFmtId="0" fontId="4" fillId="0" borderId="9" xfId="1" applyFont="1" applyBorder="1" applyAlignment="1">
      <alignment horizontal="left" vertical="center" wrapText="1"/>
    </xf>
    <xf numFmtId="0" fontId="4" fillId="0" borderId="9" xfId="0" applyFont="1" applyBorder="1" applyAlignment="1">
      <alignment horizontal="left" vertical="center" wrapText="1"/>
    </xf>
    <xf numFmtId="0" fontId="4" fillId="0" borderId="13" xfId="1" applyFont="1" applyBorder="1" applyAlignment="1">
      <alignment horizontal="left" vertical="center" wrapText="1"/>
    </xf>
    <xf numFmtId="0" fontId="4" fillId="0" borderId="17" xfId="1" applyFont="1" applyBorder="1" applyAlignment="1">
      <alignment horizontal="left" vertical="center" wrapText="1"/>
    </xf>
    <xf numFmtId="0" fontId="4" fillId="0" borderId="18" xfId="1" applyFont="1" applyBorder="1" applyAlignment="1">
      <alignment horizontal="left" vertical="center" wrapText="1"/>
    </xf>
    <xf numFmtId="0" fontId="3" fillId="3" borderId="10" xfId="1" applyFont="1" applyFill="1" applyBorder="1" applyAlignment="1">
      <alignment horizontal="left" vertical="center"/>
    </xf>
    <xf numFmtId="0" fontId="3" fillId="3" borderId="11" xfId="1" applyFont="1" applyFill="1" applyBorder="1" applyAlignment="1">
      <alignment horizontal="left" vertical="center"/>
    </xf>
    <xf numFmtId="0" fontId="11" fillId="0" borderId="9" xfId="1" applyFont="1" applyFill="1" applyBorder="1" applyAlignment="1">
      <alignment horizontal="left" vertical="center"/>
    </xf>
    <xf numFmtId="0" fontId="13" fillId="6" borderId="0" xfId="0" applyFont="1" applyFill="1" applyBorder="1" applyAlignment="1">
      <alignment horizontal="left" vertical="top" wrapText="1"/>
    </xf>
    <xf numFmtId="0" fontId="9" fillId="3" borderId="13" xfId="0" applyFont="1" applyFill="1" applyBorder="1" applyAlignment="1">
      <alignment horizontal="left"/>
    </xf>
    <xf numFmtId="0" fontId="9" fillId="3" borderId="17" xfId="0" applyFont="1" applyFill="1" applyBorder="1" applyAlignment="1">
      <alignment horizontal="left"/>
    </xf>
    <xf numFmtId="0" fontId="9" fillId="3" borderId="18" xfId="0" applyFont="1" applyFill="1" applyBorder="1" applyAlignment="1">
      <alignment horizontal="left"/>
    </xf>
    <xf numFmtId="0" fontId="15" fillId="0" borderId="9" xfId="1" applyFont="1" applyFill="1" applyBorder="1" applyAlignment="1">
      <alignment horizontal="center" vertical="center"/>
    </xf>
    <xf numFmtId="0" fontId="4" fillId="0" borderId="9" xfId="1" applyFont="1" applyBorder="1" applyAlignment="1">
      <alignment vertical="center" wrapText="1"/>
    </xf>
    <xf numFmtId="0" fontId="4" fillId="0" borderId="9" xfId="0" applyFont="1" applyBorder="1" applyAlignment="1">
      <alignment wrapText="1"/>
    </xf>
    <xf numFmtId="0" fontId="11" fillId="0" borderId="10" xfId="1" applyFont="1" applyFill="1" applyBorder="1" applyAlignment="1">
      <alignment horizontal="left" vertical="center"/>
    </xf>
    <xf numFmtId="0" fontId="11" fillId="0" borderId="11" xfId="1" applyFont="1" applyFill="1" applyBorder="1" applyAlignment="1">
      <alignment horizontal="left" vertical="center"/>
    </xf>
    <xf numFmtId="0" fontId="11" fillId="0" borderId="12" xfId="1" applyFont="1" applyFill="1" applyBorder="1" applyAlignment="1">
      <alignment horizontal="left" vertical="center"/>
    </xf>
    <xf numFmtId="0" fontId="3" fillId="3" borderId="20" xfId="1" applyFont="1" applyFill="1" applyBorder="1" applyAlignment="1">
      <alignment horizontal="left" vertical="center"/>
    </xf>
    <xf numFmtId="0" fontId="13" fillId="5" borderId="0" xfId="0" applyFont="1" applyFill="1" applyBorder="1" applyAlignment="1">
      <alignment horizontal="left" vertical="top" wrapText="1"/>
    </xf>
    <xf numFmtId="0" fontId="2" fillId="2" borderId="0" xfId="1" applyFont="1" applyFill="1" applyBorder="1" applyAlignment="1">
      <alignment horizontal="left"/>
    </xf>
    <xf numFmtId="0" fontId="3" fillId="3" borderId="10" xfId="1" applyFont="1" applyFill="1" applyBorder="1" applyAlignment="1">
      <alignment horizontal="left"/>
    </xf>
    <xf numFmtId="0" fontId="3" fillId="3" borderId="20" xfId="1" applyFont="1" applyFill="1" applyBorder="1" applyAlignment="1">
      <alignment horizontal="left"/>
    </xf>
  </cellXfs>
  <cellStyles count="4">
    <cellStyle name="Hyperlink" xfId="3" builtinId="8"/>
    <cellStyle name="Normal" xfId="0" builtinId="0"/>
    <cellStyle name="Normal 3" xfId="1" xr:uid="{00000000-0005-0000-0000-000001000000}"/>
    <cellStyle name="Percent" xfId="2" builtinId="5"/>
  </cellStyles>
  <dxfs count="0"/>
  <tableStyles count="0" defaultTableStyle="TableStyleMedium2" defaultPivotStyle="PivotStyleLight16"/>
  <colors>
    <mruColors>
      <color rgb="FF0078C9"/>
      <color rgb="FFE0DCD8"/>
      <color rgb="FFBFDDF1"/>
      <color rgb="FFFCEABF"/>
      <color rgb="FF85736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xdr:col>
      <xdr:colOff>304799</xdr:colOff>
      <xdr:row>5</xdr:row>
      <xdr:rowOff>16933</xdr:rowOff>
    </xdr:from>
    <xdr:to>
      <xdr:col>4</xdr:col>
      <xdr:colOff>3576918</xdr:colOff>
      <xdr:row>15</xdr:row>
      <xdr:rowOff>0</xdr:rowOff>
    </xdr:to>
    <xdr:sp macro="" textlink="">
      <xdr:nvSpPr>
        <xdr:cNvPr id="2" name="Rectangle 1">
          <a:extLst>
            <a:ext uri="{FF2B5EF4-FFF2-40B4-BE49-F238E27FC236}">
              <a16:creationId xmlns:a16="http://schemas.microsoft.com/office/drawing/2014/main" id="{00000000-0008-0000-0000-000002000000}"/>
            </a:ext>
          </a:extLst>
        </xdr:cNvPr>
        <xdr:cNvSpPr/>
      </xdr:nvSpPr>
      <xdr:spPr>
        <a:xfrm>
          <a:off x="8641079" y="1632373"/>
          <a:ext cx="3584539" cy="2916767"/>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1</xdr:col>
      <xdr:colOff>17928</xdr:colOff>
      <xdr:row>17</xdr:row>
      <xdr:rowOff>62750</xdr:rowOff>
    </xdr:from>
    <xdr:to>
      <xdr:col>3</xdr:col>
      <xdr:colOff>224117</xdr:colOff>
      <xdr:row>47</xdr:row>
      <xdr:rowOff>43542</xdr:rowOff>
    </xdr:to>
    <xdr:sp macro="" textlink="">
      <xdr:nvSpPr>
        <xdr:cNvPr id="3" name="TextBox 2">
          <a:extLst>
            <a:ext uri="{FF2B5EF4-FFF2-40B4-BE49-F238E27FC236}">
              <a16:creationId xmlns:a16="http://schemas.microsoft.com/office/drawing/2014/main" id="{00000000-0008-0000-0000-000003000000}"/>
            </a:ext>
          </a:extLst>
        </xdr:cNvPr>
        <xdr:cNvSpPr txBox="1"/>
      </xdr:nvSpPr>
      <xdr:spPr>
        <a:xfrm>
          <a:off x="148557" y="4819807"/>
          <a:ext cx="8414017" cy="521682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1: Key market information </a:t>
          </a:r>
          <a:r>
            <a:rPr lang="en-GB" sz="1000">
              <a:solidFill>
                <a:schemeClr val="dk1"/>
              </a:solidFill>
              <a:effectLst/>
              <a:latin typeface="Arial" panose="020B0604020202020204" pitchFamily="34" charset="0"/>
              <a:ea typeface="+mn-ea"/>
              <a:cs typeface="Arial" panose="020B0604020202020204" pitchFamily="34" charset="0"/>
            </a:rPr>
            <a:t>- A high level summary of information about the area and location of the WRZ, the current water resources, a summary of the supply-demand balance problem (if any), a summary of treatment capacities and constraints, and any other considerations that may impact solutions. Note this table is predominately based on data outside or supporting the WRMP process. In contrast the other seven tables link to existing WRMP19 data tables.</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2: Baseline supply forecast </a:t>
          </a:r>
          <a:r>
            <a:rPr lang="en-GB" sz="1000">
              <a:solidFill>
                <a:schemeClr val="dk1"/>
              </a:solidFill>
              <a:effectLst/>
              <a:latin typeface="Arial" panose="020B0604020202020204" pitchFamily="34" charset="0"/>
              <a:ea typeface="+mn-ea"/>
              <a:cs typeface="Arial" panose="020B0604020202020204" pitchFamily="34" charset="0"/>
            </a:rPr>
            <a:t>- A more detailed overview of the baseline supply situation for the WRZ. This gives a breakdown of supply availability forecasts for the company’s planning period. Supplies include water available from reservoirs, rivers or groundwater (boreholes) whilst also accounting for treatment and transport constraints. These baseline forecasts assume no new investments or interventions by the company.</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3: Baseline demand forecast </a:t>
          </a:r>
          <a:r>
            <a:rPr lang="en-GB" sz="1000">
              <a:solidFill>
                <a:schemeClr val="dk1"/>
              </a:solidFill>
              <a:effectLst/>
              <a:latin typeface="Arial" panose="020B0604020202020204" pitchFamily="34" charset="0"/>
              <a:ea typeface="+mn-ea"/>
              <a:cs typeface="Arial" panose="020B0604020202020204" pitchFamily="34" charset="0"/>
            </a:rPr>
            <a:t>- A more detailed overview of the baseline demand situation for the WRZ. This gives a breakdown of demand forecasts for the company’s planning period. Demand includes the amount of water required to supply customers whilst also meeting other demands (e.g. leakage) as part of this activity. These baseline forecasts assume no new investments or interventions by the company.</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4: Baseline supply demand balance </a:t>
          </a:r>
          <a:r>
            <a:rPr lang="en-GB" sz="1000">
              <a:solidFill>
                <a:schemeClr val="dk1"/>
              </a:solidFill>
              <a:effectLst/>
              <a:latin typeface="Arial" panose="020B0604020202020204" pitchFamily="34" charset="0"/>
              <a:ea typeface="+mn-ea"/>
              <a:cs typeface="Arial" panose="020B0604020202020204" pitchFamily="34" charset="0"/>
            </a:rPr>
            <a:t>- A more detailed overview of the baseline supply-demand balance for the WRZ. This takes the demand forecasts from the supply forecasts to calculate whether a zone is in a surplus or a deficit over the planning period. This baseline forecast assumes no new investments or interventions by the company.</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5: Final plan supply forecast </a:t>
          </a:r>
          <a:r>
            <a:rPr lang="en-GB" sz="1000">
              <a:solidFill>
                <a:schemeClr val="dk1"/>
              </a:solidFill>
              <a:effectLst/>
              <a:latin typeface="Arial" panose="020B0604020202020204" pitchFamily="34" charset="0"/>
              <a:ea typeface="+mn-ea"/>
              <a:cs typeface="Arial" panose="020B0604020202020204" pitchFamily="34" charset="0"/>
            </a:rPr>
            <a:t>- A detailed overview of the final plan supply situation for the WRZ. This gives a breakdown of the final plan supply availability forecasts for the company’s planning period. These final forecasts are based on the company’s preferred options (new investments and interventions) being completed.</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6: Final plan demand forecast </a:t>
          </a:r>
          <a:r>
            <a:rPr lang="en-GB" sz="1000">
              <a:solidFill>
                <a:schemeClr val="dk1"/>
              </a:solidFill>
              <a:effectLst/>
              <a:latin typeface="Arial" panose="020B0604020202020204" pitchFamily="34" charset="0"/>
              <a:ea typeface="+mn-ea"/>
              <a:cs typeface="Arial" panose="020B0604020202020204" pitchFamily="34" charset="0"/>
            </a:rPr>
            <a:t>- A detailed overview of the final plan demand situation for the WRZ. This gives a breakdown of the final plan demand forecasts for the company’s planning period. These final forecasts are based on the company’s preferred options (new investments and interventions) being completed.</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7: Final plan supply demand balance </a:t>
          </a:r>
          <a:r>
            <a:rPr lang="en-GB" sz="1000">
              <a:solidFill>
                <a:schemeClr val="dk1"/>
              </a:solidFill>
              <a:effectLst/>
              <a:latin typeface="Arial" panose="020B0604020202020204" pitchFamily="34" charset="0"/>
              <a:ea typeface="+mn-ea"/>
              <a:cs typeface="Arial" panose="020B0604020202020204" pitchFamily="34" charset="0"/>
            </a:rPr>
            <a:t>- A detailed overview of the final plan supply-demand balance for the WRZ. This takes the final plan demand forecasts from the final plan supply forecasts to calculate whether a zone will be in a surplus or a deficit over the planning period. This final plan forecast is based on the company’s preferred options (new investments and interventions) being completed.</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8: Final plan option costs </a:t>
          </a:r>
          <a:r>
            <a:rPr lang="en-GB" sz="1000">
              <a:solidFill>
                <a:schemeClr val="dk1"/>
              </a:solidFill>
              <a:effectLst/>
              <a:latin typeface="Arial" panose="020B0604020202020204" pitchFamily="34" charset="0"/>
              <a:ea typeface="+mn-ea"/>
              <a:cs typeface="Arial" panose="020B0604020202020204" pitchFamily="34" charset="0"/>
            </a:rPr>
            <a:t>- A cost breakdown of the feasible options included in the company’s WRMP to solve a planning period deficit. An option is feasible if it has passed through the companies screening process and is technically workable. These may be to increase available supply or reduce forecast demand (both would benefit the supply-demand balance). The costs are broken down into components such as capital costs (Capex) and operating costs (Opex) provided as a discounted total for the life of the solution (Net Present Value). Also, included is the incremental cost of providing these solutions reported as a cost (pence) per additional unit of water delivered or saved (m³).</a:t>
          </a:r>
        </a:p>
        <a:p>
          <a:endParaRPr lang="en-GB" sz="1100"/>
        </a:p>
      </xdr:txBody>
    </xdr:sp>
    <xdr:clientData/>
  </xdr:twoCellAnchor>
  <xdr:twoCellAnchor editAs="oneCell">
    <xdr:from>
      <xdr:col>4</xdr:col>
      <xdr:colOff>760023</xdr:colOff>
      <xdr:row>5</xdr:row>
      <xdr:rowOff>136596</xdr:rowOff>
    </xdr:from>
    <xdr:to>
      <xdr:col>4</xdr:col>
      <xdr:colOff>2746938</xdr:colOff>
      <xdr:row>14</xdr:row>
      <xdr:rowOff>734932</xdr:rowOff>
    </xdr:to>
    <xdr:pic>
      <xdr:nvPicPr>
        <xdr:cNvPr id="4" name="Picture 3">
          <a:extLst>
            <a:ext uri="{FF2B5EF4-FFF2-40B4-BE49-F238E27FC236}">
              <a16:creationId xmlns:a16="http://schemas.microsoft.com/office/drawing/2014/main" id="{627EDA9E-FDD9-4FEB-9CCC-5B3909E787CC}"/>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403079" y="1547707"/>
          <a:ext cx="1986915" cy="2849058"/>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bubble.live.sharepoint.ofwat.net/Programmes/Water2020/Coordination/New%20Folder%20Structure/Design/Market%20information/Policy%20and%20Analysis/Copy%20of%20Water%20Resources%20Data%20Platform%20-%20April%2020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
      <sheetName val="Change log"/>
      <sheetName val="Table 1 "/>
      <sheetName val="Table 2 "/>
      <sheetName val="Table 3 "/>
      <sheetName val="Table 4 "/>
      <sheetName val="Table 5 "/>
      <sheetName val="Table 6 "/>
      <sheetName val="Table 7 "/>
      <sheetName val="Table 8  "/>
    </sheetNames>
    <sheetDataSet>
      <sheetData sheetId="0"/>
      <sheetData sheetId="1"/>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dwrcymru.com/en/our-services/water/water-resources/ofwat-market-tables"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3479"/>
    <pageSetUpPr fitToPage="1"/>
  </sheetPr>
  <dimension ref="A1:G62"/>
  <sheetViews>
    <sheetView showGridLines="0" tabSelected="1" zoomScale="90" zoomScaleNormal="90" workbookViewId="0">
      <selection activeCell="C7" sqref="C7"/>
    </sheetView>
  </sheetViews>
  <sheetFormatPr defaultColWidth="0" defaultRowHeight="13.9" customHeight="1" zeroHeight="1" x14ac:dyDescent="0.3"/>
  <cols>
    <col min="1" max="1" width="1.75" customWidth="1"/>
    <col min="2" max="2" width="51.25" customWidth="1"/>
    <col min="3" max="3" width="56.33203125" customWidth="1"/>
    <col min="4" max="4" width="4.08203125" customWidth="1"/>
    <col min="5" max="5" width="47.83203125" customWidth="1"/>
    <col min="6" max="7" width="8.75" customWidth="1"/>
    <col min="8" max="16384" width="8.75" hidden="1"/>
  </cols>
  <sheetData>
    <row r="1" spans="1:7" ht="20" x14ac:dyDescent="0.3">
      <c r="B1" s="1" t="s">
        <v>0</v>
      </c>
      <c r="C1" s="2" t="str">
        <f>C5</f>
        <v>DCWW</v>
      </c>
    </row>
    <row r="2" spans="1:7" ht="12" customHeight="1" thickBot="1" x14ac:dyDescent="0.35"/>
    <row r="3" spans="1:7" ht="50.5" thickBot="1" x14ac:dyDescent="0.35">
      <c r="B3" s="3" t="s">
        <v>1</v>
      </c>
      <c r="C3" s="96" t="s">
        <v>2</v>
      </c>
      <c r="E3" s="4"/>
    </row>
    <row r="4" spans="1:7" ht="12" customHeight="1" thickBot="1" x14ac:dyDescent="0.4">
      <c r="B4" s="5"/>
      <c r="C4" s="6"/>
    </row>
    <row r="5" spans="1:7" ht="16" x14ac:dyDescent="0.3">
      <c r="B5" s="7" t="s">
        <v>3</v>
      </c>
      <c r="C5" s="49" t="s">
        <v>388</v>
      </c>
      <c r="E5" s="8" t="s">
        <v>4</v>
      </c>
    </row>
    <row r="6" spans="1:7" ht="16.5" thickBot="1" x14ac:dyDescent="0.35">
      <c r="B6" s="9" t="s">
        <v>5</v>
      </c>
      <c r="C6" s="50" t="s">
        <v>396</v>
      </c>
      <c r="E6" s="10"/>
    </row>
    <row r="7" spans="1:7" ht="12" customHeight="1" thickBot="1" x14ac:dyDescent="0.35">
      <c r="A7" s="11"/>
      <c r="B7" s="12"/>
      <c r="D7" s="11"/>
      <c r="E7" s="13"/>
      <c r="F7" s="11"/>
      <c r="G7" s="11"/>
    </row>
    <row r="8" spans="1:7" ht="16" x14ac:dyDescent="0.3">
      <c r="B8" s="7" t="s">
        <v>6</v>
      </c>
      <c r="C8" s="49" t="s">
        <v>389</v>
      </c>
      <c r="E8" s="10"/>
    </row>
    <row r="9" spans="1:7" ht="16" x14ac:dyDescent="0.3">
      <c r="B9" s="14" t="s">
        <v>7</v>
      </c>
      <c r="C9" s="99">
        <v>44887</v>
      </c>
      <c r="E9" s="10"/>
    </row>
    <row r="10" spans="1:7" ht="16.5" thickBot="1" x14ac:dyDescent="0.35">
      <c r="B10" s="9" t="s">
        <v>8</v>
      </c>
      <c r="C10" s="100">
        <v>44887</v>
      </c>
      <c r="E10" s="10"/>
    </row>
    <row r="11" spans="1:7" ht="12" customHeight="1" thickBot="1" x14ac:dyDescent="0.35">
      <c r="A11" s="11"/>
      <c r="B11" s="12"/>
      <c r="C11" s="46"/>
      <c r="D11" s="11"/>
      <c r="E11" s="13"/>
      <c r="F11" s="11"/>
      <c r="G11" s="11"/>
    </row>
    <row r="12" spans="1:7" ht="32" x14ac:dyDescent="0.3">
      <c r="B12" s="7" t="s">
        <v>9</v>
      </c>
      <c r="C12" s="102" t="s">
        <v>391</v>
      </c>
      <c r="E12" s="10"/>
    </row>
    <row r="13" spans="1:7" ht="43" customHeight="1" thickBot="1" x14ac:dyDescent="0.35">
      <c r="B13" s="9" t="s">
        <v>10</v>
      </c>
      <c r="C13" s="101" t="s">
        <v>395</v>
      </c>
      <c r="E13" s="10"/>
    </row>
    <row r="14" spans="1:7" ht="12" customHeight="1" thickBot="1" x14ac:dyDescent="0.45">
      <c r="B14" s="15"/>
      <c r="C14" s="47"/>
      <c r="E14" s="10"/>
    </row>
    <row r="15" spans="1:7" ht="67" customHeight="1" thickBot="1" x14ac:dyDescent="0.35">
      <c r="B15" s="16" t="s">
        <v>11</v>
      </c>
      <c r="C15" s="48" t="s">
        <v>392</v>
      </c>
      <c r="E15" s="4"/>
    </row>
    <row r="16" spans="1:7" ht="12" customHeight="1" x14ac:dyDescent="0.35">
      <c r="B16" s="5"/>
      <c r="C16" s="6"/>
    </row>
    <row r="17" spans="2:6" ht="16.5" thickBot="1" x14ac:dyDescent="0.35">
      <c r="B17" s="8" t="s">
        <v>12</v>
      </c>
    </row>
    <row r="18" spans="2:6" ht="14.5" thickBot="1" x14ac:dyDescent="0.35">
      <c r="E18" s="18" t="s">
        <v>13</v>
      </c>
      <c r="F18" s="17"/>
    </row>
    <row r="19" spans="2:6" ht="14" x14ac:dyDescent="0.3"/>
    <row r="20" spans="2:6" ht="14" x14ac:dyDescent="0.3"/>
    <row r="21" spans="2:6" ht="14" x14ac:dyDescent="0.3"/>
    <row r="22" spans="2:6" ht="14" x14ac:dyDescent="0.3"/>
    <row r="23" spans="2:6" ht="14" x14ac:dyDescent="0.3"/>
    <row r="24" spans="2:6" ht="14" x14ac:dyDescent="0.3"/>
    <row r="25" spans="2:6" ht="14" x14ac:dyDescent="0.3"/>
    <row r="26" spans="2:6" ht="14" x14ac:dyDescent="0.3"/>
    <row r="27" spans="2:6" ht="14" x14ac:dyDescent="0.3"/>
    <row r="28" spans="2:6" ht="14" x14ac:dyDescent="0.3"/>
    <row r="29" spans="2:6" ht="14" x14ac:dyDescent="0.3"/>
    <row r="30" spans="2:6" ht="14" x14ac:dyDescent="0.3"/>
    <row r="31" spans="2:6" ht="14" x14ac:dyDescent="0.3"/>
    <row r="32" spans="2:6" ht="14" x14ac:dyDescent="0.3"/>
    <row r="33" ht="14" x14ac:dyDescent="0.3"/>
    <row r="34" ht="14" x14ac:dyDescent="0.3"/>
    <row r="35" ht="14" x14ac:dyDescent="0.3"/>
    <row r="36" ht="14" x14ac:dyDescent="0.3"/>
    <row r="37" ht="14" x14ac:dyDescent="0.3"/>
    <row r="38" ht="14" x14ac:dyDescent="0.3"/>
    <row r="39" ht="14" x14ac:dyDescent="0.3"/>
    <row r="40" ht="14" x14ac:dyDescent="0.3"/>
    <row r="41" ht="14" x14ac:dyDescent="0.3"/>
    <row r="42" ht="14" x14ac:dyDescent="0.3"/>
    <row r="43" ht="14" x14ac:dyDescent="0.3"/>
    <row r="44" ht="14" x14ac:dyDescent="0.3"/>
    <row r="45" ht="14" x14ac:dyDescent="0.3"/>
    <row r="46" ht="14" x14ac:dyDescent="0.3"/>
    <row r="47" ht="14" x14ac:dyDescent="0.3"/>
    <row r="48" ht="14" x14ac:dyDescent="0.3"/>
    <row r="49" ht="14" x14ac:dyDescent="0.3"/>
    <row r="50" ht="14" x14ac:dyDescent="0.3"/>
    <row r="51" ht="14" x14ac:dyDescent="0.3"/>
    <row r="52" ht="14" x14ac:dyDescent="0.3"/>
    <row r="53" ht="14" x14ac:dyDescent="0.3"/>
    <row r="54" ht="14" x14ac:dyDescent="0.3"/>
    <row r="55" ht="14" x14ac:dyDescent="0.3"/>
    <row r="56" ht="14" x14ac:dyDescent="0.3"/>
    <row r="57" ht="14" x14ac:dyDescent="0.3"/>
    <row r="58" ht="14" x14ac:dyDescent="0.3"/>
    <row r="59" ht="14" x14ac:dyDescent="0.3"/>
    <row r="60" ht="14" x14ac:dyDescent="0.3"/>
    <row r="61" ht="14" x14ac:dyDescent="0.3"/>
    <row r="62" ht="13.9" customHeight="1" x14ac:dyDescent="0.3"/>
  </sheetData>
  <hyperlinks>
    <hyperlink ref="C13" r:id="rId1" xr:uid="{DA7221F9-1818-4BF4-B524-EF6B677652EB}"/>
  </hyperlinks>
  <pageMargins left="0.7" right="0.7" top="0.75" bottom="0.75" header="0.3" footer="0.3"/>
  <pageSetup paperSize="8"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857362"/>
  </sheetPr>
  <dimension ref="A1:BD73"/>
  <sheetViews>
    <sheetView showGridLines="0" topLeftCell="A5" zoomScale="70" zoomScaleNormal="70" workbookViewId="0">
      <selection activeCell="I15" sqref="I15"/>
    </sheetView>
  </sheetViews>
  <sheetFormatPr defaultColWidth="0" defaultRowHeight="14" zeroHeight="1" x14ac:dyDescent="0.3"/>
  <cols>
    <col min="1" max="1" width="2.75" customWidth="1"/>
    <col min="2" max="2" width="4.08203125" customWidth="1"/>
    <col min="3" max="3" width="70.58203125" customWidth="1"/>
    <col min="4" max="4" width="16.58203125" customWidth="1"/>
    <col min="5" max="5" width="14.58203125" customWidth="1"/>
    <col min="6" max="6" width="5.58203125" customWidth="1"/>
    <col min="7" max="7" width="3.25" customWidth="1"/>
    <col min="8" max="27" width="10.75" customWidth="1"/>
    <col min="28" max="56" width="8.75" customWidth="1"/>
    <col min="57" max="16384" width="8.75" hidden="1"/>
  </cols>
  <sheetData>
    <row r="1" spans="2:27" ht="20" x14ac:dyDescent="0.3">
      <c r="B1" s="117" t="s">
        <v>308</v>
      </c>
      <c r="C1" s="117"/>
      <c r="D1" s="117"/>
      <c r="E1" s="117"/>
      <c r="F1" s="117"/>
    </row>
    <row r="2" spans="2:27" ht="14.5" thickBot="1" x14ac:dyDescent="0.35"/>
    <row r="3" spans="2:27" ht="16.5" thickBot="1" x14ac:dyDescent="0.35">
      <c r="B3" s="129" t="s">
        <v>3</v>
      </c>
      <c r="C3" s="130"/>
      <c r="D3" s="139" t="str">
        <f>'Cover sheet'!C5</f>
        <v>DCWW</v>
      </c>
      <c r="E3" s="140"/>
      <c r="F3" s="141"/>
    </row>
    <row r="4" spans="2:27" ht="16.5" thickBot="1" x14ac:dyDescent="0.35">
      <c r="B4" s="129" t="s">
        <v>5</v>
      </c>
      <c r="C4" s="130"/>
      <c r="D4" s="139" t="str">
        <f>'Cover sheet'!C6</f>
        <v>Brecon</v>
      </c>
      <c r="E4" s="140"/>
      <c r="F4" s="141"/>
    </row>
    <row r="5" spans="2:27" ht="16" thickBot="1" x14ac:dyDescent="0.35">
      <c r="C5" s="44"/>
      <c r="D5" s="45"/>
    </row>
    <row r="6" spans="2:27" ht="14.5" thickBot="1" x14ac:dyDescent="0.35">
      <c r="B6" s="75" t="s">
        <v>21</v>
      </c>
      <c r="C6" s="74" t="s">
        <v>93</v>
      </c>
      <c r="D6" s="21" t="s">
        <v>23</v>
      </c>
      <c r="E6" s="21" t="s">
        <v>24</v>
      </c>
      <c r="F6" s="90" t="s">
        <v>25</v>
      </c>
      <c r="H6" s="21" t="s">
        <v>309</v>
      </c>
      <c r="I6" s="21" t="s">
        <v>310</v>
      </c>
      <c r="J6" s="21" t="s">
        <v>311</v>
      </c>
      <c r="K6" s="21" t="s">
        <v>312</v>
      </c>
      <c r="L6" s="21" t="s">
        <v>313</v>
      </c>
      <c r="M6" s="21" t="s">
        <v>314</v>
      </c>
      <c r="N6" s="21" t="s">
        <v>315</v>
      </c>
      <c r="O6" s="21" t="s">
        <v>316</v>
      </c>
      <c r="P6" s="21" t="s">
        <v>317</v>
      </c>
      <c r="Q6" s="21" t="s">
        <v>318</v>
      </c>
      <c r="R6" s="21" t="s">
        <v>319</v>
      </c>
      <c r="S6" s="21" t="s">
        <v>320</v>
      </c>
      <c r="T6" s="21" t="s">
        <v>321</v>
      </c>
      <c r="U6" s="21" t="s">
        <v>322</v>
      </c>
      <c r="V6" s="21" t="s">
        <v>323</v>
      </c>
      <c r="W6" s="21" t="s">
        <v>324</v>
      </c>
      <c r="X6" s="21" t="s">
        <v>325</v>
      </c>
      <c r="Y6" s="21" t="s">
        <v>326</v>
      </c>
      <c r="Z6" s="21" t="s">
        <v>327</v>
      </c>
      <c r="AA6" s="21" t="s">
        <v>328</v>
      </c>
    </row>
    <row r="7" spans="2:27" ht="37.5" x14ac:dyDescent="0.3">
      <c r="B7" s="68">
        <v>1</v>
      </c>
      <c r="C7" s="34" t="s">
        <v>329</v>
      </c>
      <c r="D7" s="41" t="s">
        <v>330</v>
      </c>
      <c r="E7" s="41" t="s">
        <v>43</v>
      </c>
      <c r="F7" s="41" t="s">
        <v>28</v>
      </c>
      <c r="H7" s="37"/>
      <c r="I7" s="37"/>
      <c r="J7" s="37"/>
      <c r="K7" s="37"/>
      <c r="L7" s="37"/>
      <c r="M7" s="37"/>
      <c r="N7" s="37"/>
      <c r="O7" s="37"/>
      <c r="P7" s="37"/>
      <c r="Q7" s="37"/>
      <c r="R7" s="37"/>
      <c r="S7" s="37"/>
      <c r="T7" s="37"/>
      <c r="U7" s="37"/>
      <c r="V7" s="37"/>
      <c r="W7" s="37"/>
      <c r="X7" s="37"/>
      <c r="Y7" s="37"/>
      <c r="Z7" s="37"/>
      <c r="AA7" s="37"/>
    </row>
    <row r="8" spans="2:27" ht="37.5" x14ac:dyDescent="0.3">
      <c r="B8" s="68">
        <v>2</v>
      </c>
      <c r="C8" s="98" t="s">
        <v>331</v>
      </c>
      <c r="D8" s="41" t="s">
        <v>332</v>
      </c>
      <c r="E8" s="41" t="s">
        <v>43</v>
      </c>
      <c r="F8" s="41" t="s">
        <v>28</v>
      </c>
      <c r="H8" s="37"/>
      <c r="I8" s="37"/>
      <c r="J8" s="37"/>
      <c r="K8" s="37"/>
      <c r="L8" s="37"/>
      <c r="M8" s="37"/>
      <c r="N8" s="37"/>
      <c r="O8" s="37"/>
      <c r="P8" s="37"/>
      <c r="Q8" s="37"/>
      <c r="R8" s="37"/>
      <c r="S8" s="37"/>
      <c r="T8" s="37"/>
      <c r="U8" s="37"/>
      <c r="V8" s="37"/>
      <c r="W8" s="37"/>
      <c r="X8" s="37"/>
      <c r="Y8" s="37"/>
      <c r="Z8" s="37"/>
      <c r="AA8" s="37"/>
    </row>
    <row r="9" spans="2:27" ht="37.5" x14ac:dyDescent="0.3">
      <c r="B9" s="68">
        <v>3</v>
      </c>
      <c r="C9" s="98" t="s">
        <v>333</v>
      </c>
      <c r="D9" s="41" t="s">
        <v>334</v>
      </c>
      <c r="E9" s="41" t="s">
        <v>43</v>
      </c>
      <c r="F9" s="41" t="s">
        <v>28</v>
      </c>
      <c r="H9" s="37"/>
      <c r="I9" s="37"/>
      <c r="J9" s="37"/>
      <c r="K9" s="37"/>
      <c r="L9" s="37"/>
      <c r="M9" s="37"/>
      <c r="N9" s="37"/>
      <c r="O9" s="37"/>
      <c r="P9" s="37"/>
      <c r="Q9" s="37"/>
      <c r="R9" s="37"/>
      <c r="S9" s="37"/>
      <c r="T9" s="37"/>
      <c r="U9" s="37"/>
      <c r="V9" s="37"/>
      <c r="W9" s="37"/>
      <c r="X9" s="37"/>
      <c r="Y9" s="37"/>
      <c r="Z9" s="37"/>
      <c r="AA9" s="37"/>
    </row>
    <row r="10" spans="2:27" ht="37.5" x14ac:dyDescent="0.3">
      <c r="B10" s="68">
        <v>4</v>
      </c>
      <c r="C10" s="98" t="s">
        <v>335</v>
      </c>
      <c r="D10" s="41" t="s">
        <v>336</v>
      </c>
      <c r="E10" s="41" t="s">
        <v>337</v>
      </c>
      <c r="F10" s="41" t="s">
        <v>28</v>
      </c>
      <c r="H10" s="37"/>
      <c r="I10" s="37"/>
      <c r="J10" s="37"/>
      <c r="K10" s="37"/>
      <c r="L10" s="37"/>
      <c r="M10" s="37"/>
      <c r="N10" s="37"/>
      <c r="O10" s="37"/>
      <c r="P10" s="37"/>
      <c r="Q10" s="37"/>
      <c r="R10" s="37"/>
      <c r="S10" s="37"/>
      <c r="T10" s="37"/>
      <c r="U10" s="37"/>
      <c r="V10" s="37"/>
      <c r="W10" s="37"/>
      <c r="X10" s="37"/>
      <c r="Y10" s="37"/>
      <c r="Z10" s="37"/>
      <c r="AA10" s="37"/>
    </row>
    <row r="11" spans="2:27" ht="37.5" x14ac:dyDescent="0.3">
      <c r="B11" s="68">
        <v>5</v>
      </c>
      <c r="C11" s="98" t="s">
        <v>338</v>
      </c>
      <c r="D11" s="41" t="s">
        <v>339</v>
      </c>
      <c r="E11" s="41" t="s">
        <v>48</v>
      </c>
      <c r="F11" s="41" t="s">
        <v>28</v>
      </c>
      <c r="H11" s="37"/>
      <c r="I11" s="37"/>
      <c r="J11" s="37"/>
      <c r="K11" s="37"/>
      <c r="L11" s="37"/>
      <c r="M11" s="37"/>
      <c r="N11" s="37"/>
      <c r="O11" s="37"/>
      <c r="P11" s="37"/>
      <c r="Q11" s="37"/>
      <c r="R11" s="37"/>
      <c r="S11" s="37"/>
      <c r="T11" s="37"/>
      <c r="U11" s="37"/>
      <c r="V11" s="37"/>
      <c r="W11" s="37"/>
      <c r="X11" s="37"/>
      <c r="Y11" s="37"/>
      <c r="Z11" s="37"/>
      <c r="AA11" s="37"/>
    </row>
    <row r="12" spans="2:27" ht="38.65" customHeight="1" x14ac:dyDescent="0.3">
      <c r="B12" s="68">
        <v>6</v>
      </c>
      <c r="C12" s="98" t="s">
        <v>340</v>
      </c>
      <c r="D12" s="41" t="s">
        <v>28</v>
      </c>
      <c r="E12" s="41" t="s">
        <v>43</v>
      </c>
      <c r="F12" s="41" t="s">
        <v>28</v>
      </c>
      <c r="H12" s="37"/>
      <c r="I12" s="37"/>
      <c r="J12" s="37"/>
      <c r="K12" s="37"/>
      <c r="L12" s="37"/>
      <c r="M12" s="37"/>
      <c r="N12" s="37"/>
      <c r="O12" s="37"/>
      <c r="P12" s="37"/>
      <c r="Q12" s="37"/>
      <c r="R12" s="37"/>
      <c r="S12" s="37"/>
      <c r="T12" s="37"/>
      <c r="U12" s="37"/>
      <c r="V12" s="37"/>
      <c r="W12" s="37"/>
      <c r="X12" s="37"/>
      <c r="Y12" s="37"/>
      <c r="Z12" s="37"/>
      <c r="AA12" s="37"/>
    </row>
    <row r="13" spans="2:27" ht="37.5" x14ac:dyDescent="0.3">
      <c r="B13" s="68">
        <v>7</v>
      </c>
      <c r="C13" s="98" t="s">
        <v>341</v>
      </c>
      <c r="D13" s="41" t="s">
        <v>342</v>
      </c>
      <c r="E13" s="41" t="s">
        <v>46</v>
      </c>
      <c r="F13" s="41">
        <v>1</v>
      </c>
      <c r="H13" s="37"/>
      <c r="I13" s="37"/>
      <c r="J13" s="37"/>
      <c r="K13" s="37"/>
      <c r="L13" s="37"/>
      <c r="M13" s="37"/>
      <c r="N13" s="37"/>
      <c r="O13" s="37"/>
      <c r="P13" s="37"/>
      <c r="Q13" s="37"/>
      <c r="R13" s="37"/>
      <c r="S13" s="37"/>
      <c r="T13" s="37"/>
      <c r="U13" s="37"/>
      <c r="V13" s="37"/>
      <c r="W13" s="37"/>
      <c r="X13" s="37"/>
      <c r="Y13" s="37"/>
      <c r="Z13" s="37"/>
      <c r="AA13" s="37"/>
    </row>
    <row r="14" spans="2:27" ht="37.5" x14ac:dyDescent="0.3">
      <c r="B14" s="68">
        <v>8</v>
      </c>
      <c r="C14" s="98" t="s">
        <v>343</v>
      </c>
      <c r="D14" s="41" t="s">
        <v>344</v>
      </c>
      <c r="E14" s="41" t="s">
        <v>345</v>
      </c>
      <c r="F14" s="41">
        <v>2</v>
      </c>
      <c r="H14" s="37"/>
      <c r="I14" s="37"/>
      <c r="J14" s="37"/>
      <c r="K14" s="37"/>
      <c r="L14" s="37"/>
      <c r="M14" s="37"/>
      <c r="N14" s="37"/>
      <c r="O14" s="37"/>
      <c r="P14" s="37"/>
      <c r="Q14" s="37"/>
      <c r="R14" s="37"/>
      <c r="S14" s="37"/>
      <c r="T14" s="37"/>
      <c r="U14" s="37"/>
      <c r="V14" s="37"/>
      <c r="W14" s="37"/>
      <c r="X14" s="37"/>
      <c r="Y14" s="37"/>
      <c r="Z14" s="37"/>
      <c r="AA14" s="37"/>
    </row>
    <row r="15" spans="2:27" ht="37.5" x14ac:dyDescent="0.3">
      <c r="B15" s="68">
        <v>9</v>
      </c>
      <c r="C15" s="98" t="s">
        <v>346</v>
      </c>
      <c r="D15" s="41" t="s">
        <v>347</v>
      </c>
      <c r="E15" s="41" t="s">
        <v>348</v>
      </c>
      <c r="F15" s="41">
        <v>2</v>
      </c>
      <c r="H15" s="37"/>
      <c r="I15" s="37"/>
      <c r="J15" s="37"/>
      <c r="K15" s="37"/>
      <c r="L15" s="37"/>
      <c r="M15" s="37"/>
      <c r="N15" s="37"/>
      <c r="O15" s="37"/>
      <c r="P15" s="37"/>
      <c r="Q15" s="37"/>
      <c r="R15" s="37"/>
      <c r="S15" s="37"/>
      <c r="T15" s="37"/>
      <c r="U15" s="37"/>
      <c r="V15" s="37"/>
      <c r="W15" s="37"/>
      <c r="X15" s="37"/>
      <c r="Y15" s="37"/>
      <c r="Z15" s="37"/>
      <c r="AA15" s="37"/>
    </row>
    <row r="16" spans="2:27" ht="37.5" x14ac:dyDescent="0.3">
      <c r="B16" s="68">
        <v>10</v>
      </c>
      <c r="C16" s="98" t="s">
        <v>349</v>
      </c>
      <c r="D16" s="41" t="s">
        <v>350</v>
      </c>
      <c r="E16" s="41" t="s">
        <v>348</v>
      </c>
      <c r="F16" s="41">
        <v>2</v>
      </c>
      <c r="H16" s="37"/>
      <c r="I16" s="37"/>
      <c r="J16" s="37"/>
      <c r="K16" s="37"/>
      <c r="L16" s="37"/>
      <c r="M16" s="37"/>
      <c r="N16" s="37"/>
      <c r="O16" s="37"/>
      <c r="P16" s="37"/>
      <c r="Q16" s="37"/>
      <c r="R16" s="37"/>
      <c r="S16" s="37"/>
      <c r="T16" s="37"/>
      <c r="U16" s="37"/>
      <c r="V16" s="37"/>
      <c r="W16" s="37"/>
      <c r="X16" s="37"/>
      <c r="Y16" s="37"/>
      <c r="Z16" s="37"/>
      <c r="AA16" s="37"/>
    </row>
    <row r="17" spans="1:27" ht="37.5" x14ac:dyDescent="0.3">
      <c r="B17" s="68">
        <v>11</v>
      </c>
      <c r="C17" s="98" t="s">
        <v>351</v>
      </c>
      <c r="D17" s="41" t="s">
        <v>352</v>
      </c>
      <c r="E17" s="41" t="s">
        <v>348</v>
      </c>
      <c r="F17" s="41">
        <v>2</v>
      </c>
      <c r="H17" s="37"/>
      <c r="I17" s="37"/>
      <c r="J17" s="37"/>
      <c r="K17" s="37"/>
      <c r="L17" s="37"/>
      <c r="M17" s="37"/>
      <c r="N17" s="37"/>
      <c r="O17" s="37"/>
      <c r="P17" s="37"/>
      <c r="Q17" s="37"/>
      <c r="R17" s="37"/>
      <c r="S17" s="37"/>
      <c r="T17" s="37"/>
      <c r="U17" s="37"/>
      <c r="V17" s="37"/>
      <c r="W17" s="37"/>
      <c r="X17" s="37"/>
      <c r="Y17" s="37"/>
      <c r="Z17" s="37"/>
      <c r="AA17" s="37"/>
    </row>
    <row r="18" spans="1:27" ht="37.5" x14ac:dyDescent="0.3">
      <c r="B18" s="68">
        <v>12</v>
      </c>
      <c r="C18" s="98" t="s">
        <v>353</v>
      </c>
      <c r="D18" s="41" t="s">
        <v>354</v>
      </c>
      <c r="E18" s="41" t="s">
        <v>348</v>
      </c>
      <c r="F18" s="41">
        <v>2</v>
      </c>
      <c r="H18" s="37"/>
      <c r="I18" s="37"/>
      <c r="J18" s="37"/>
      <c r="K18" s="37"/>
      <c r="L18" s="37"/>
      <c r="M18" s="37"/>
      <c r="N18" s="37"/>
      <c r="O18" s="37"/>
      <c r="P18" s="37"/>
      <c r="Q18" s="37"/>
      <c r="R18" s="37"/>
      <c r="S18" s="37"/>
      <c r="T18" s="37"/>
      <c r="U18" s="37"/>
      <c r="V18" s="37"/>
      <c r="W18" s="37"/>
      <c r="X18" s="37"/>
      <c r="Y18" s="37"/>
      <c r="Z18" s="37"/>
      <c r="AA18" s="37"/>
    </row>
    <row r="19" spans="1:27" ht="37.5" x14ac:dyDescent="0.3">
      <c r="B19" s="68">
        <v>13</v>
      </c>
      <c r="C19" s="98" t="s">
        <v>355</v>
      </c>
      <c r="D19" s="41" t="s">
        <v>356</v>
      </c>
      <c r="E19" s="41" t="s">
        <v>348</v>
      </c>
      <c r="F19" s="41">
        <v>2</v>
      </c>
      <c r="H19" s="37"/>
      <c r="I19" s="37"/>
      <c r="J19" s="37"/>
      <c r="K19" s="37"/>
      <c r="L19" s="37"/>
      <c r="M19" s="37"/>
      <c r="N19" s="37"/>
      <c r="O19" s="37"/>
      <c r="P19" s="37"/>
      <c r="Q19" s="37"/>
      <c r="R19" s="37"/>
      <c r="S19" s="37"/>
      <c r="T19" s="37"/>
      <c r="U19" s="37"/>
      <c r="V19" s="37"/>
      <c r="W19" s="37"/>
      <c r="X19" s="37"/>
      <c r="Y19" s="37"/>
      <c r="Z19" s="37"/>
      <c r="AA19" s="37"/>
    </row>
    <row r="20" spans="1:27" ht="37.5" x14ac:dyDescent="0.3">
      <c r="B20" s="68">
        <v>14</v>
      </c>
      <c r="C20" s="98" t="s">
        <v>357</v>
      </c>
      <c r="D20" s="41" t="s">
        <v>358</v>
      </c>
      <c r="E20" s="41" t="s">
        <v>348</v>
      </c>
      <c r="F20" s="41">
        <v>2</v>
      </c>
      <c r="H20" s="37"/>
      <c r="I20" s="37"/>
      <c r="J20" s="37"/>
      <c r="K20" s="37"/>
      <c r="L20" s="37"/>
      <c r="M20" s="37"/>
      <c r="N20" s="37"/>
      <c r="O20" s="37"/>
      <c r="P20" s="37"/>
      <c r="Q20" s="37"/>
      <c r="R20" s="37"/>
      <c r="S20" s="37"/>
      <c r="T20" s="37"/>
      <c r="U20" s="37"/>
      <c r="V20" s="37"/>
      <c r="W20" s="37"/>
      <c r="X20" s="37"/>
      <c r="Y20" s="37"/>
      <c r="Z20" s="37"/>
      <c r="AA20" s="37"/>
    </row>
    <row r="21" spans="1:27" ht="37.5" x14ac:dyDescent="0.3">
      <c r="B21" s="68">
        <v>15</v>
      </c>
      <c r="C21" s="98" t="s">
        <v>359</v>
      </c>
      <c r="D21" s="41" t="s">
        <v>360</v>
      </c>
      <c r="E21" s="41" t="s">
        <v>361</v>
      </c>
      <c r="F21" s="41">
        <v>2</v>
      </c>
      <c r="H21" s="37"/>
      <c r="I21" s="37"/>
      <c r="J21" s="37"/>
      <c r="K21" s="37"/>
      <c r="L21" s="37"/>
      <c r="M21" s="37"/>
      <c r="N21" s="37"/>
      <c r="O21" s="37"/>
      <c r="P21" s="37"/>
      <c r="Q21" s="37"/>
      <c r="R21" s="37"/>
      <c r="S21" s="37"/>
      <c r="T21" s="37"/>
      <c r="U21" s="37"/>
      <c r="V21" s="37"/>
      <c r="W21" s="37"/>
      <c r="X21" s="37"/>
      <c r="Y21" s="37"/>
      <c r="Z21" s="37"/>
      <c r="AA21" s="37"/>
    </row>
    <row r="22" spans="1:27" ht="37.5" x14ac:dyDescent="0.3">
      <c r="B22" s="68">
        <v>16</v>
      </c>
      <c r="C22" s="98" t="s">
        <v>362</v>
      </c>
      <c r="D22" s="41" t="s">
        <v>363</v>
      </c>
      <c r="E22" s="41" t="s">
        <v>361</v>
      </c>
      <c r="F22" s="41">
        <v>2</v>
      </c>
      <c r="H22" s="37"/>
      <c r="I22" s="37"/>
      <c r="J22" s="37"/>
      <c r="K22" s="37"/>
      <c r="L22" s="37"/>
      <c r="M22" s="37"/>
      <c r="N22" s="37"/>
      <c r="O22" s="37"/>
      <c r="P22" s="37"/>
      <c r="Q22" s="37"/>
      <c r="R22" s="37"/>
      <c r="S22" s="37"/>
      <c r="T22" s="37"/>
      <c r="U22" s="37"/>
      <c r="V22" s="37"/>
      <c r="W22" s="37"/>
      <c r="X22" s="37"/>
      <c r="Y22" s="37"/>
      <c r="Z22" s="37"/>
      <c r="AA22" s="37"/>
    </row>
    <row r="23" spans="1:27" ht="37.5" x14ac:dyDescent="0.3">
      <c r="B23" s="68">
        <v>17</v>
      </c>
      <c r="C23" s="98" t="s">
        <v>364</v>
      </c>
      <c r="D23" s="41" t="s">
        <v>365</v>
      </c>
      <c r="E23" s="41" t="s">
        <v>366</v>
      </c>
      <c r="F23" s="41" t="s">
        <v>28</v>
      </c>
      <c r="H23" s="37"/>
      <c r="I23" s="37"/>
      <c r="J23" s="37"/>
      <c r="K23" s="37"/>
      <c r="L23" s="37"/>
      <c r="M23" s="37"/>
      <c r="N23" s="37"/>
      <c r="O23" s="37"/>
      <c r="P23" s="37"/>
      <c r="Q23" s="37"/>
      <c r="R23" s="37"/>
      <c r="S23" s="37"/>
      <c r="T23" s="37"/>
      <c r="U23" s="37"/>
      <c r="V23" s="37"/>
      <c r="W23" s="37"/>
      <c r="X23" s="37"/>
      <c r="Y23" s="37"/>
      <c r="Z23" s="37"/>
      <c r="AA23" s="37"/>
    </row>
    <row r="24" spans="1:27" ht="37.5" x14ac:dyDescent="0.35">
      <c r="A24" s="5"/>
      <c r="B24" s="68">
        <v>18</v>
      </c>
      <c r="C24" s="98" t="s">
        <v>367</v>
      </c>
      <c r="D24" s="41" t="s">
        <v>368</v>
      </c>
      <c r="E24" s="41" t="s">
        <v>366</v>
      </c>
      <c r="F24" s="41" t="s">
        <v>28</v>
      </c>
      <c r="G24" s="5"/>
      <c r="H24" s="23"/>
      <c r="I24" s="23"/>
      <c r="J24" s="23"/>
      <c r="K24" s="23"/>
      <c r="L24" s="23"/>
      <c r="M24" s="23"/>
      <c r="N24" s="23"/>
      <c r="O24" s="23"/>
      <c r="P24" s="23"/>
      <c r="Q24" s="23"/>
      <c r="R24" s="23"/>
      <c r="S24" s="23"/>
      <c r="T24" s="23"/>
      <c r="U24" s="23"/>
      <c r="V24" s="23"/>
      <c r="W24" s="23"/>
      <c r="X24" s="23"/>
      <c r="Y24" s="23"/>
      <c r="Z24" s="23"/>
      <c r="AA24" s="23"/>
    </row>
    <row r="25" spans="1:27" x14ac:dyDescent="0.3"/>
    <row r="26" spans="1:27" x14ac:dyDescent="0.3"/>
    <row r="27" spans="1:27" x14ac:dyDescent="0.3"/>
    <row r="28" spans="1:27" x14ac:dyDescent="0.3">
      <c r="B28" s="53" t="s">
        <v>54</v>
      </c>
      <c r="C28" s="26"/>
    </row>
    <row r="29" spans="1:27" x14ac:dyDescent="0.3">
      <c r="B29" s="26"/>
      <c r="C29" s="26"/>
    </row>
    <row r="30" spans="1:27" x14ac:dyDescent="0.3">
      <c r="B30" s="54"/>
      <c r="C30" s="26" t="s">
        <v>55</v>
      </c>
    </row>
    <row r="31" spans="1:27" x14ac:dyDescent="0.3">
      <c r="B31" s="26"/>
      <c r="C31" s="26"/>
    </row>
    <row r="32" spans="1:27" x14ac:dyDescent="0.3">
      <c r="B32" s="55"/>
      <c r="C32" s="26" t="s">
        <v>56</v>
      </c>
    </row>
    <row r="33" spans="2:9" x14ac:dyDescent="0.3"/>
    <row r="34" spans="2:9" x14ac:dyDescent="0.3"/>
    <row r="35" spans="2:9" x14ac:dyDescent="0.3"/>
    <row r="36" spans="2:9" s="26" customFormat="1" ht="14.5" x14ac:dyDescent="0.35">
      <c r="B36" s="133" t="s">
        <v>369</v>
      </c>
      <c r="C36" s="134"/>
      <c r="D36" s="134"/>
      <c r="E36" s="134"/>
      <c r="F36" s="134"/>
      <c r="G36" s="134"/>
      <c r="H36" s="134"/>
      <c r="I36" s="135"/>
    </row>
    <row r="37" spans="2:9" x14ac:dyDescent="0.3"/>
    <row r="38" spans="2:9" s="6" customFormat="1" ht="13.5" x14ac:dyDescent="0.25">
      <c r="B38" s="56" t="s">
        <v>21</v>
      </c>
      <c r="C38" s="136" t="s">
        <v>59</v>
      </c>
      <c r="D38" s="136"/>
      <c r="E38" s="136"/>
      <c r="F38" s="136"/>
      <c r="G38" s="136"/>
      <c r="H38" s="136"/>
      <c r="I38" s="136"/>
    </row>
    <row r="39" spans="2:9" s="6" customFormat="1" ht="42" customHeight="1" x14ac:dyDescent="0.25">
      <c r="B39" s="57">
        <v>1</v>
      </c>
      <c r="C39" s="124" t="s">
        <v>370</v>
      </c>
      <c r="D39" s="125"/>
      <c r="E39" s="125"/>
      <c r="F39" s="125"/>
      <c r="G39" s="125"/>
      <c r="H39" s="125"/>
      <c r="I39" s="125"/>
    </row>
    <row r="40" spans="2:9" s="6" customFormat="1" ht="25.5" customHeight="1" x14ac:dyDescent="0.25">
      <c r="B40" s="57">
        <v>2</v>
      </c>
      <c r="C40" s="124" t="s">
        <v>371</v>
      </c>
      <c r="D40" s="125"/>
      <c r="E40" s="125"/>
      <c r="F40" s="125"/>
      <c r="G40" s="125"/>
      <c r="H40" s="125"/>
      <c r="I40" s="125"/>
    </row>
    <row r="41" spans="2:9" s="6" customFormat="1" ht="27" customHeight="1" x14ac:dyDescent="0.25">
      <c r="B41" s="57">
        <v>3</v>
      </c>
      <c r="C41" s="124" t="s">
        <v>372</v>
      </c>
      <c r="D41" s="125"/>
      <c r="E41" s="125"/>
      <c r="F41" s="125"/>
      <c r="G41" s="125"/>
      <c r="H41" s="125"/>
      <c r="I41" s="125"/>
    </row>
    <row r="42" spans="2:9" s="6" customFormat="1" ht="40.5" customHeight="1" x14ac:dyDescent="0.25">
      <c r="B42" s="57">
        <v>4</v>
      </c>
      <c r="C42" s="124" t="s">
        <v>373</v>
      </c>
      <c r="D42" s="125"/>
      <c r="E42" s="125"/>
      <c r="F42" s="125"/>
      <c r="G42" s="125"/>
      <c r="H42" s="125"/>
      <c r="I42" s="125"/>
    </row>
    <row r="43" spans="2:9" s="6" customFormat="1" ht="40.5" customHeight="1" x14ac:dyDescent="0.25">
      <c r="B43" s="57">
        <v>5</v>
      </c>
      <c r="C43" s="124" t="s">
        <v>374</v>
      </c>
      <c r="D43" s="125"/>
      <c r="E43" s="125"/>
      <c r="F43" s="125"/>
      <c r="G43" s="125"/>
      <c r="H43" s="125"/>
      <c r="I43" s="125"/>
    </row>
    <row r="44" spans="2:9" s="6" customFormat="1" ht="50.65" customHeight="1" x14ac:dyDescent="0.25">
      <c r="B44" s="57">
        <v>6</v>
      </c>
      <c r="C44" s="124" t="s">
        <v>375</v>
      </c>
      <c r="D44" s="125"/>
      <c r="E44" s="125"/>
      <c r="F44" s="125"/>
      <c r="G44" s="125"/>
      <c r="H44" s="125"/>
      <c r="I44" s="125"/>
    </row>
    <row r="45" spans="2:9" s="6" customFormat="1" ht="27.4" customHeight="1" x14ac:dyDescent="0.25">
      <c r="B45" s="57">
        <v>7</v>
      </c>
      <c r="C45" s="124" t="s">
        <v>376</v>
      </c>
      <c r="D45" s="125"/>
      <c r="E45" s="125"/>
      <c r="F45" s="125"/>
      <c r="G45" s="125"/>
      <c r="H45" s="125"/>
      <c r="I45" s="125"/>
    </row>
    <row r="46" spans="2:9" s="6" customFormat="1" ht="37.15" customHeight="1" x14ac:dyDescent="0.25">
      <c r="B46" s="57">
        <v>8</v>
      </c>
      <c r="C46" s="124" t="s">
        <v>377</v>
      </c>
      <c r="D46" s="125"/>
      <c r="E46" s="125"/>
      <c r="F46" s="125"/>
      <c r="G46" s="125"/>
      <c r="H46" s="125"/>
      <c r="I46" s="125"/>
    </row>
    <row r="47" spans="2:9" s="6" customFormat="1" ht="31.5" customHeight="1" x14ac:dyDescent="0.25">
      <c r="B47" s="57">
        <v>9</v>
      </c>
      <c r="C47" s="124" t="s">
        <v>378</v>
      </c>
      <c r="D47" s="125"/>
      <c r="E47" s="125"/>
      <c r="F47" s="125"/>
      <c r="G47" s="125"/>
      <c r="H47" s="125"/>
      <c r="I47" s="125"/>
    </row>
    <row r="48" spans="2:9" s="6" customFormat="1" ht="28.9" customHeight="1" x14ac:dyDescent="0.25">
      <c r="B48" s="57">
        <v>10</v>
      </c>
      <c r="C48" s="124" t="s">
        <v>379</v>
      </c>
      <c r="D48" s="125"/>
      <c r="E48" s="125"/>
      <c r="F48" s="125"/>
      <c r="G48" s="125"/>
      <c r="H48" s="125"/>
      <c r="I48" s="125"/>
    </row>
    <row r="49" spans="2:9" s="6" customFormat="1" ht="33" customHeight="1" x14ac:dyDescent="0.25">
      <c r="B49" s="57">
        <v>11</v>
      </c>
      <c r="C49" s="124" t="s">
        <v>380</v>
      </c>
      <c r="D49" s="125"/>
      <c r="E49" s="125"/>
      <c r="F49" s="125"/>
      <c r="G49" s="125"/>
      <c r="H49" s="125"/>
      <c r="I49" s="125"/>
    </row>
    <row r="50" spans="2:9" s="6" customFormat="1" ht="59.65" customHeight="1" x14ac:dyDescent="0.25">
      <c r="B50" s="57">
        <v>12</v>
      </c>
      <c r="C50" s="124" t="s">
        <v>381</v>
      </c>
      <c r="D50" s="125"/>
      <c r="E50" s="125"/>
      <c r="F50" s="125"/>
      <c r="G50" s="125"/>
      <c r="H50" s="125"/>
      <c r="I50" s="125"/>
    </row>
    <row r="51" spans="2:9" s="6" customFormat="1" ht="25.5" customHeight="1" x14ac:dyDescent="0.25">
      <c r="B51" s="57">
        <v>13</v>
      </c>
      <c r="C51" s="124" t="s">
        <v>382</v>
      </c>
      <c r="D51" s="125"/>
      <c r="E51" s="125"/>
      <c r="F51" s="125"/>
      <c r="G51" s="125"/>
      <c r="H51" s="125"/>
      <c r="I51" s="125"/>
    </row>
    <row r="52" spans="2:9" s="6" customFormat="1" ht="25.9" customHeight="1" x14ac:dyDescent="0.25">
      <c r="B52" s="57">
        <v>14</v>
      </c>
      <c r="C52" s="124" t="s">
        <v>383</v>
      </c>
      <c r="D52" s="125"/>
      <c r="E52" s="125"/>
      <c r="F52" s="125"/>
      <c r="G52" s="125"/>
      <c r="H52" s="125"/>
      <c r="I52" s="125"/>
    </row>
    <row r="53" spans="2:9" s="6" customFormat="1" ht="22.9" customHeight="1" x14ac:dyDescent="0.25">
      <c r="B53" s="57">
        <v>15</v>
      </c>
      <c r="C53" s="124" t="s">
        <v>384</v>
      </c>
      <c r="D53" s="125"/>
      <c r="E53" s="125"/>
      <c r="F53" s="125"/>
      <c r="G53" s="125"/>
      <c r="H53" s="125"/>
      <c r="I53" s="125"/>
    </row>
    <row r="54" spans="2:9" s="6" customFormat="1" ht="28.9" customHeight="1" x14ac:dyDescent="0.25">
      <c r="B54" s="57">
        <v>16</v>
      </c>
      <c r="C54" s="124" t="s">
        <v>385</v>
      </c>
      <c r="D54" s="125"/>
      <c r="E54" s="125"/>
      <c r="F54" s="125"/>
      <c r="G54" s="125"/>
      <c r="H54" s="125"/>
      <c r="I54" s="125"/>
    </row>
    <row r="55" spans="2:9" s="6" customFormat="1" ht="41.65" customHeight="1" x14ac:dyDescent="0.25">
      <c r="B55" s="57">
        <v>17</v>
      </c>
      <c r="C55" s="124" t="s">
        <v>386</v>
      </c>
      <c r="D55" s="125"/>
      <c r="E55" s="125"/>
      <c r="F55" s="125"/>
      <c r="G55" s="125"/>
      <c r="H55" s="125"/>
      <c r="I55" s="125"/>
    </row>
    <row r="56" spans="2:9" s="6" customFormat="1" ht="58.5" customHeight="1" x14ac:dyDescent="0.25">
      <c r="B56" s="57">
        <v>18</v>
      </c>
      <c r="C56" s="124" t="s">
        <v>387</v>
      </c>
      <c r="D56" s="125"/>
      <c r="E56" s="125"/>
      <c r="F56" s="125"/>
      <c r="G56" s="125"/>
      <c r="H56" s="125"/>
      <c r="I56" s="125"/>
    </row>
    <row r="57" spans="2:9" x14ac:dyDescent="0.3"/>
    <row r="58" spans="2:9" x14ac:dyDescent="0.3"/>
    <row r="59" spans="2:9" x14ac:dyDescent="0.3"/>
    <row r="60" spans="2:9" x14ac:dyDescent="0.3"/>
    <row r="61" spans="2:9" x14ac:dyDescent="0.3"/>
    <row r="62" spans="2:9" x14ac:dyDescent="0.3"/>
    <row r="63" spans="2:9" x14ac:dyDescent="0.3"/>
    <row r="64" spans="2:9" x14ac:dyDescent="0.3"/>
    <row r="65" x14ac:dyDescent="0.3"/>
    <row r="66" x14ac:dyDescent="0.3"/>
    <row r="67" x14ac:dyDescent="0.3"/>
    <row r="68" x14ac:dyDescent="0.3"/>
    <row r="69" x14ac:dyDescent="0.3"/>
    <row r="70" x14ac:dyDescent="0.3"/>
    <row r="71" x14ac:dyDescent="0.3"/>
    <row r="72" x14ac:dyDescent="0.3"/>
    <row r="73" x14ac:dyDescent="0.3"/>
  </sheetData>
  <mergeCells count="25">
    <mergeCell ref="B1:F1"/>
    <mergeCell ref="C53:I53"/>
    <mergeCell ref="C54:I54"/>
    <mergeCell ref="C55:I55"/>
    <mergeCell ref="B3:C3"/>
    <mergeCell ref="B4:C4"/>
    <mergeCell ref="D3:F3"/>
    <mergeCell ref="D4:F4"/>
    <mergeCell ref="C51:I51"/>
    <mergeCell ref="C52:I52"/>
    <mergeCell ref="B36:I36"/>
    <mergeCell ref="C38:I38"/>
    <mergeCell ref="C39:I39"/>
    <mergeCell ref="C44:I44"/>
    <mergeCell ref="C56:I56"/>
    <mergeCell ref="C40:I40"/>
    <mergeCell ref="C41:I41"/>
    <mergeCell ref="C42:I42"/>
    <mergeCell ref="C43:I43"/>
    <mergeCell ref="C45:I45"/>
    <mergeCell ref="C46:I46"/>
    <mergeCell ref="C47:I47"/>
    <mergeCell ref="C50:I50"/>
    <mergeCell ref="C48:I48"/>
    <mergeCell ref="C49:I49"/>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8"/>
    <pageSetUpPr fitToPage="1"/>
  </sheetPr>
  <dimension ref="A1:H37"/>
  <sheetViews>
    <sheetView showGridLines="0" zoomScale="70" zoomScaleNormal="70" workbookViewId="0">
      <pane ySplit="3" topLeftCell="A4" activePane="bottomLeft" state="frozen"/>
      <selection activeCell="C3" sqref="C3"/>
      <selection pane="bottomLeft" activeCell="B4" sqref="B4"/>
    </sheetView>
  </sheetViews>
  <sheetFormatPr defaultColWidth="0" defaultRowHeight="14" x14ac:dyDescent="0.3"/>
  <cols>
    <col min="1" max="1" width="1.75" customWidth="1"/>
    <col min="2" max="2" width="16.25" customWidth="1"/>
    <col min="3" max="3" width="22.5" customWidth="1"/>
    <col min="4" max="4" width="31.58203125" customWidth="1"/>
    <col min="5" max="5" width="62.5" customWidth="1"/>
    <col min="6" max="6" width="31" customWidth="1"/>
    <col min="7" max="8" width="8.75" customWidth="1"/>
    <col min="9" max="16384" width="8.75" hidden="1"/>
  </cols>
  <sheetData>
    <row r="1" spans="2:6" ht="20" x14ac:dyDescent="0.3">
      <c r="B1" s="117" t="s">
        <v>14</v>
      </c>
      <c r="C1" s="117"/>
      <c r="D1" s="2" t="str">
        <f>'Cover sheet'!C1</f>
        <v>DCWW</v>
      </c>
    </row>
    <row r="2" spans="2:6" ht="12" customHeight="1" thickBot="1" x14ac:dyDescent="0.35"/>
    <row r="3" spans="2:6" ht="30" customHeight="1" thickBot="1" x14ac:dyDescent="0.35">
      <c r="B3" s="19" t="s">
        <v>15</v>
      </c>
      <c r="C3" s="20" t="s">
        <v>16</v>
      </c>
      <c r="D3" s="21" t="s">
        <v>17</v>
      </c>
      <c r="E3" s="20" t="s">
        <v>18</v>
      </c>
      <c r="F3" s="20" t="s">
        <v>19</v>
      </c>
    </row>
    <row r="4" spans="2:6" ht="14.5" customHeight="1" x14ac:dyDescent="0.3">
      <c r="B4" s="110">
        <v>44887</v>
      </c>
      <c r="C4" s="22" t="s">
        <v>393</v>
      </c>
      <c r="D4" s="22" t="s">
        <v>394</v>
      </c>
      <c r="E4" s="23" t="s">
        <v>390</v>
      </c>
      <c r="F4" s="23" t="s">
        <v>390</v>
      </c>
    </row>
    <row r="5" spans="2:6" x14ac:dyDescent="0.3">
      <c r="B5" s="22"/>
      <c r="C5" s="22"/>
      <c r="D5" s="22"/>
      <c r="E5" s="23"/>
      <c r="F5" s="23"/>
    </row>
    <row r="6" spans="2:6" x14ac:dyDescent="0.3">
      <c r="B6" s="22"/>
      <c r="C6" s="22"/>
      <c r="D6" s="22"/>
      <c r="E6" s="23"/>
      <c r="F6" s="23"/>
    </row>
    <row r="7" spans="2:6" x14ac:dyDescent="0.3">
      <c r="B7" s="22"/>
      <c r="C7" s="22"/>
      <c r="D7" s="22"/>
      <c r="E7" s="23"/>
      <c r="F7" s="23"/>
    </row>
    <row r="8" spans="2:6" x14ac:dyDescent="0.3">
      <c r="B8" s="22"/>
      <c r="C8" s="22"/>
      <c r="D8" s="22"/>
      <c r="E8" s="23"/>
      <c r="F8" s="23"/>
    </row>
    <row r="9" spans="2:6" x14ac:dyDescent="0.3">
      <c r="B9" s="22"/>
      <c r="C9" s="22"/>
      <c r="D9" s="22"/>
      <c r="E9" s="23"/>
      <c r="F9" s="23"/>
    </row>
    <row r="10" spans="2:6" x14ac:dyDescent="0.3">
      <c r="B10" s="22"/>
      <c r="C10" s="22"/>
      <c r="D10" s="22"/>
      <c r="E10" s="23"/>
      <c r="F10" s="23"/>
    </row>
    <row r="11" spans="2:6" x14ac:dyDescent="0.3">
      <c r="B11" s="23"/>
      <c r="C11" s="23"/>
      <c r="D11" s="23"/>
      <c r="E11" s="23"/>
      <c r="F11" s="23"/>
    </row>
    <row r="12" spans="2:6" x14ac:dyDescent="0.3">
      <c r="B12" s="23"/>
      <c r="C12" s="23"/>
      <c r="D12" s="23"/>
      <c r="E12" s="23"/>
      <c r="F12" s="23"/>
    </row>
    <row r="13" spans="2:6" x14ac:dyDescent="0.3">
      <c r="B13" s="23"/>
      <c r="C13" s="23"/>
      <c r="D13" s="23"/>
      <c r="E13" s="23"/>
      <c r="F13" s="23"/>
    </row>
    <row r="14" spans="2:6" x14ac:dyDescent="0.3">
      <c r="B14" s="23"/>
      <c r="C14" s="23"/>
      <c r="D14" s="23"/>
      <c r="E14" s="23"/>
      <c r="F14" s="23"/>
    </row>
    <row r="15" spans="2:6" x14ac:dyDescent="0.3">
      <c r="B15" s="23"/>
      <c r="C15" s="23"/>
      <c r="D15" s="23"/>
      <c r="E15" s="23"/>
      <c r="F15" s="23"/>
    </row>
    <row r="16" spans="2:6" x14ac:dyDescent="0.3">
      <c r="B16" s="23"/>
      <c r="C16" s="23"/>
      <c r="D16" s="23"/>
      <c r="E16" s="23"/>
      <c r="F16" s="23"/>
    </row>
    <row r="17" spans="2:6" x14ac:dyDescent="0.3">
      <c r="B17" s="23"/>
      <c r="C17" s="23"/>
      <c r="D17" s="23"/>
      <c r="E17" s="23"/>
      <c r="F17" s="23"/>
    </row>
    <row r="18" spans="2:6" x14ac:dyDescent="0.3">
      <c r="B18" s="23"/>
      <c r="C18" s="23"/>
      <c r="D18" s="23"/>
      <c r="E18" s="23"/>
      <c r="F18" s="23"/>
    </row>
    <row r="19" spans="2:6" x14ac:dyDescent="0.3">
      <c r="B19" s="23"/>
      <c r="C19" s="23"/>
      <c r="D19" s="23"/>
      <c r="E19" s="23"/>
      <c r="F19" s="23"/>
    </row>
    <row r="20" spans="2:6" x14ac:dyDescent="0.3">
      <c r="B20" s="23"/>
      <c r="C20" s="23"/>
      <c r="D20" s="23"/>
      <c r="E20" s="23"/>
      <c r="F20" s="23"/>
    </row>
    <row r="21" spans="2:6" x14ac:dyDescent="0.3">
      <c r="B21" s="23"/>
      <c r="C21" s="23"/>
      <c r="D21" s="23"/>
      <c r="E21" s="23"/>
      <c r="F21" s="23"/>
    </row>
    <row r="22" spans="2:6" x14ac:dyDescent="0.3">
      <c r="B22" s="23"/>
      <c r="C22" s="23"/>
      <c r="D22" s="23"/>
      <c r="E22" s="23"/>
      <c r="F22" s="23"/>
    </row>
    <row r="23" spans="2:6" x14ac:dyDescent="0.3">
      <c r="B23" s="23"/>
      <c r="C23" s="23"/>
      <c r="D23" s="23"/>
      <c r="E23" s="23"/>
      <c r="F23" s="23"/>
    </row>
    <row r="24" spans="2:6" x14ac:dyDescent="0.3">
      <c r="B24" s="23"/>
      <c r="C24" s="23"/>
      <c r="D24" s="23"/>
      <c r="E24" s="23"/>
      <c r="F24" s="23"/>
    </row>
    <row r="25" spans="2:6" x14ac:dyDescent="0.3">
      <c r="B25" s="23"/>
      <c r="C25" s="23"/>
      <c r="D25" s="23"/>
      <c r="E25" s="23"/>
      <c r="F25" s="23"/>
    </row>
    <row r="26" spans="2:6" x14ac:dyDescent="0.3">
      <c r="B26" s="23"/>
      <c r="C26" s="23"/>
      <c r="D26" s="23"/>
      <c r="E26" s="23"/>
      <c r="F26" s="23"/>
    </row>
    <row r="27" spans="2:6" x14ac:dyDescent="0.3">
      <c r="B27" s="23"/>
      <c r="C27" s="23"/>
      <c r="D27" s="23"/>
      <c r="E27" s="23"/>
      <c r="F27" s="23"/>
    </row>
    <row r="28" spans="2:6" x14ac:dyDescent="0.3">
      <c r="B28" s="23"/>
      <c r="C28" s="23"/>
      <c r="D28" s="23"/>
      <c r="E28" s="23"/>
      <c r="F28" s="23"/>
    </row>
    <row r="29" spans="2:6" x14ac:dyDescent="0.3">
      <c r="B29" s="23"/>
      <c r="C29" s="23"/>
      <c r="D29" s="23"/>
      <c r="E29" s="23"/>
      <c r="F29" s="23"/>
    </row>
    <row r="30" spans="2:6" x14ac:dyDescent="0.3">
      <c r="B30" s="23"/>
      <c r="C30" s="23"/>
      <c r="D30" s="23"/>
      <c r="E30" s="23"/>
      <c r="F30" s="23"/>
    </row>
    <row r="31" spans="2:6" x14ac:dyDescent="0.3">
      <c r="B31" s="23"/>
      <c r="C31" s="23"/>
      <c r="D31" s="23"/>
      <c r="E31" s="23"/>
      <c r="F31" s="23"/>
    </row>
    <row r="32" spans="2:6" x14ac:dyDescent="0.3">
      <c r="B32" s="23"/>
      <c r="C32" s="23"/>
      <c r="D32" s="23"/>
      <c r="E32" s="23"/>
      <c r="F32" s="23"/>
    </row>
    <row r="33" spans="2:6" x14ac:dyDescent="0.3">
      <c r="B33" s="23"/>
      <c r="C33" s="23"/>
      <c r="D33" s="23"/>
      <c r="E33" s="23"/>
      <c r="F33" s="23"/>
    </row>
    <row r="34" spans="2:6" x14ac:dyDescent="0.3">
      <c r="B34" s="23"/>
      <c r="C34" s="23"/>
      <c r="D34" s="23"/>
      <c r="E34" s="23"/>
      <c r="F34" s="23"/>
    </row>
    <row r="35" spans="2:6" x14ac:dyDescent="0.3">
      <c r="B35" s="23"/>
      <c r="C35" s="23"/>
      <c r="D35" s="23"/>
      <c r="E35" s="23"/>
      <c r="F35" s="23"/>
    </row>
    <row r="36" spans="2:6" x14ac:dyDescent="0.3">
      <c r="B36" s="23"/>
      <c r="C36" s="23"/>
      <c r="D36" s="23"/>
      <c r="E36" s="23"/>
      <c r="F36" s="23"/>
    </row>
    <row r="37" spans="2:6" x14ac:dyDescent="0.3">
      <c r="B37" s="23"/>
      <c r="C37" s="23"/>
      <c r="D37" s="23"/>
      <c r="E37" s="23"/>
      <c r="F37" s="23"/>
    </row>
  </sheetData>
  <mergeCells count="1">
    <mergeCell ref="B1:C1"/>
  </mergeCells>
  <pageMargins left="0.7" right="0.7" top="0.75" bottom="0.75" header="0.3" footer="0.3"/>
  <pageSetup paperSize="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857362"/>
  </sheetPr>
  <dimension ref="A1:L117"/>
  <sheetViews>
    <sheetView showGridLines="0" topLeftCell="D1" zoomScale="70" zoomScaleNormal="70" workbookViewId="0">
      <pane ySplit="6" topLeftCell="A7" activePane="bottomLeft" state="frozen"/>
      <selection activeCell="E25" sqref="E25"/>
      <selection pane="bottomLeft" activeCell="I9" sqref="I9"/>
    </sheetView>
  </sheetViews>
  <sheetFormatPr defaultColWidth="0" defaultRowHeight="14" zeroHeight="1" x14ac:dyDescent="0.3"/>
  <cols>
    <col min="1" max="1" width="2.58203125" style="26" customWidth="1"/>
    <col min="2" max="2" width="4.08203125" style="26" customWidth="1"/>
    <col min="3" max="3" width="72.25" style="26" customWidth="1"/>
    <col min="4" max="4" width="16.58203125" style="26" customWidth="1"/>
    <col min="5" max="5" width="14.58203125" style="26" customWidth="1"/>
    <col min="6" max="6" width="5.58203125" style="26" customWidth="1"/>
    <col min="7" max="7" width="3.25" style="59" customWidth="1"/>
    <col min="8" max="8" width="65.25" style="32" customWidth="1"/>
    <col min="9" max="9" width="48.6640625" style="26" customWidth="1"/>
    <col min="10" max="10" width="2.5" style="26" customWidth="1"/>
    <col min="11" max="11" width="2.58203125" style="26" customWidth="1"/>
    <col min="12" max="12" width="0" style="26" hidden="1" customWidth="1"/>
    <col min="13" max="16384" width="8.75" style="26" hidden="1"/>
  </cols>
  <sheetData>
    <row r="1" spans="2:9" ht="25.15" customHeight="1" x14ac:dyDescent="0.3">
      <c r="B1" s="1" t="s">
        <v>20</v>
      </c>
      <c r="C1" s="24"/>
      <c r="D1" s="25"/>
      <c r="E1" s="24"/>
      <c r="H1" s="26"/>
    </row>
    <row r="2" spans="2:9" s="27" customFormat="1" ht="14.5" thickBot="1" x14ac:dyDescent="0.35">
      <c r="G2" s="82"/>
      <c r="H2" s="28"/>
    </row>
    <row r="3" spans="2:9" s="27" customFormat="1" ht="16.5" thickBot="1" x14ac:dyDescent="0.35">
      <c r="B3" s="129" t="s">
        <v>3</v>
      </c>
      <c r="C3" s="130"/>
      <c r="D3" s="131" t="str">
        <f>'Cover sheet'!C5</f>
        <v>DCWW</v>
      </c>
      <c r="E3" s="131"/>
      <c r="F3" s="131"/>
      <c r="G3" s="76"/>
      <c r="H3" s="28"/>
    </row>
    <row r="4" spans="2:9" s="27" customFormat="1" ht="19.149999999999999" customHeight="1" thickBot="1" x14ac:dyDescent="0.35">
      <c r="B4" s="129" t="s">
        <v>5</v>
      </c>
      <c r="C4" s="130"/>
      <c r="D4" s="131" t="str">
        <f>'Cover sheet'!C6</f>
        <v>Brecon</v>
      </c>
      <c r="E4" s="131"/>
      <c r="F4" s="131"/>
      <c r="G4" s="76"/>
      <c r="H4" s="28"/>
    </row>
    <row r="5" spans="2:9" s="27" customFormat="1" ht="15.5" thickBot="1" x14ac:dyDescent="0.45">
      <c r="B5" s="29"/>
      <c r="C5" s="29"/>
      <c r="G5" s="82"/>
      <c r="H5" s="28"/>
    </row>
    <row r="6" spans="2:9" ht="16.899999999999999" customHeight="1" thickBot="1" x14ac:dyDescent="0.35">
      <c r="B6" s="20" t="s">
        <v>21</v>
      </c>
      <c r="C6" s="21" t="s">
        <v>22</v>
      </c>
      <c r="D6" s="21" t="s">
        <v>23</v>
      </c>
      <c r="E6" s="77" t="s">
        <v>24</v>
      </c>
      <c r="F6" s="90" t="s">
        <v>25</v>
      </c>
      <c r="G6" s="83"/>
      <c r="H6" s="118" t="s">
        <v>26</v>
      </c>
      <c r="I6" s="119"/>
    </row>
    <row r="7" spans="2:9" ht="40.15" customHeight="1" x14ac:dyDescent="0.3">
      <c r="B7" s="30">
        <v>1</v>
      </c>
      <c r="C7" s="51" t="s">
        <v>27</v>
      </c>
      <c r="D7" s="51" t="s">
        <v>28</v>
      </c>
      <c r="E7" s="69" t="s">
        <v>29</v>
      </c>
      <c r="F7" s="30" t="s">
        <v>28</v>
      </c>
      <c r="G7" s="71"/>
      <c r="H7" s="103" t="s">
        <v>397</v>
      </c>
      <c r="I7" s="31" t="str">
        <f>'Cover sheet'!C13</f>
        <v>https://www.dwrcymru.com/en/our-services/water/water-resources/ofwat-market-tables</v>
      </c>
    </row>
    <row r="8" spans="2:9" ht="40.15" customHeight="1" x14ac:dyDescent="0.3">
      <c r="B8" s="30">
        <v>2</v>
      </c>
      <c r="C8" s="51" t="s">
        <v>30</v>
      </c>
      <c r="D8" s="51" t="s">
        <v>28</v>
      </c>
      <c r="E8" s="69" t="s">
        <v>31</v>
      </c>
      <c r="F8" s="30">
        <v>0</v>
      </c>
      <c r="G8" s="71"/>
      <c r="H8" s="103">
        <v>2</v>
      </c>
    </row>
    <row r="9" spans="2:9" ht="40.15" customHeight="1" x14ac:dyDescent="0.3">
      <c r="B9" s="30">
        <v>3</v>
      </c>
      <c r="C9" s="51" t="s">
        <v>32</v>
      </c>
      <c r="D9" s="51" t="s">
        <v>28</v>
      </c>
      <c r="E9" s="69" t="s">
        <v>33</v>
      </c>
      <c r="F9" s="30">
        <v>0</v>
      </c>
      <c r="G9" s="71"/>
      <c r="H9" s="104">
        <v>0.6294642857142857</v>
      </c>
    </row>
    <row r="10" spans="2:9" ht="40.15" customHeight="1" x14ac:dyDescent="0.3">
      <c r="B10" s="30">
        <v>4</v>
      </c>
      <c r="C10" s="51" t="s">
        <v>34</v>
      </c>
      <c r="D10" s="51" t="s">
        <v>28</v>
      </c>
      <c r="E10" s="69" t="s">
        <v>33</v>
      </c>
      <c r="F10" s="30">
        <v>0</v>
      </c>
      <c r="G10" s="71"/>
      <c r="H10" s="104">
        <v>0.3705357142857143</v>
      </c>
    </row>
    <row r="11" spans="2:9" ht="40.15" customHeight="1" x14ac:dyDescent="0.3">
      <c r="B11" s="30">
        <v>5</v>
      </c>
      <c r="C11" s="51" t="s">
        <v>35</v>
      </c>
      <c r="D11" s="51" t="s">
        <v>28</v>
      </c>
      <c r="E11" s="69" t="s">
        <v>33</v>
      </c>
      <c r="F11" s="30">
        <v>0</v>
      </c>
      <c r="G11" s="71"/>
      <c r="H11" s="104">
        <v>0</v>
      </c>
    </row>
    <row r="12" spans="2:9" ht="40.15" customHeight="1" x14ac:dyDescent="0.3">
      <c r="B12" s="30">
        <v>6</v>
      </c>
      <c r="C12" s="51" t="s">
        <v>36</v>
      </c>
      <c r="D12" s="51" t="s">
        <v>28</v>
      </c>
      <c r="E12" s="69" t="s">
        <v>33</v>
      </c>
      <c r="F12" s="30">
        <v>0</v>
      </c>
      <c r="G12" s="71"/>
      <c r="H12" s="104">
        <v>0</v>
      </c>
    </row>
    <row r="13" spans="2:9" ht="40.15" customHeight="1" x14ac:dyDescent="0.3">
      <c r="B13" s="30">
        <v>7</v>
      </c>
      <c r="C13" s="51" t="s">
        <v>37</v>
      </c>
      <c r="D13" s="51" t="s">
        <v>28</v>
      </c>
      <c r="E13" s="69" t="s">
        <v>33</v>
      </c>
      <c r="F13" s="30" t="s">
        <v>28</v>
      </c>
      <c r="G13" s="71"/>
      <c r="H13" s="103" t="s">
        <v>398</v>
      </c>
    </row>
    <row r="14" spans="2:9" ht="40.15" customHeight="1" x14ac:dyDescent="0.3">
      <c r="B14" s="30">
        <v>8</v>
      </c>
      <c r="C14" s="51" t="s">
        <v>38</v>
      </c>
      <c r="D14" s="51" t="s">
        <v>28</v>
      </c>
      <c r="E14" s="69" t="s">
        <v>39</v>
      </c>
      <c r="F14" s="30">
        <v>0</v>
      </c>
      <c r="G14" s="71"/>
      <c r="H14" s="103" t="s">
        <v>399</v>
      </c>
    </row>
    <row r="15" spans="2:9" ht="40.15" customHeight="1" x14ac:dyDescent="0.3">
      <c r="B15" s="30">
        <v>9</v>
      </c>
      <c r="C15" s="51" t="s">
        <v>40</v>
      </c>
      <c r="D15" s="52" t="s">
        <v>28</v>
      </c>
      <c r="E15" s="69" t="s">
        <v>39</v>
      </c>
      <c r="F15" s="30">
        <v>0</v>
      </c>
      <c r="G15" s="71"/>
      <c r="H15" s="103" t="s">
        <v>400</v>
      </c>
    </row>
    <row r="16" spans="2:9" ht="40.15" customHeight="1" x14ac:dyDescent="0.3">
      <c r="B16" s="30">
        <v>10</v>
      </c>
      <c r="C16" s="51" t="s">
        <v>41</v>
      </c>
      <c r="D16" s="52" t="s">
        <v>28</v>
      </c>
      <c r="E16" s="84" t="s">
        <v>39</v>
      </c>
      <c r="F16" s="30">
        <v>0</v>
      </c>
      <c r="G16" s="71"/>
      <c r="H16" s="103" t="s">
        <v>401</v>
      </c>
    </row>
    <row r="17" spans="2:8" ht="40.15" customHeight="1" x14ac:dyDescent="0.3">
      <c r="B17" s="30">
        <v>11</v>
      </c>
      <c r="C17" s="51" t="s">
        <v>42</v>
      </c>
      <c r="D17" s="52" t="s">
        <v>28</v>
      </c>
      <c r="E17" s="84" t="s">
        <v>43</v>
      </c>
      <c r="F17" s="30" t="s">
        <v>28</v>
      </c>
      <c r="G17" s="71"/>
      <c r="H17" s="103" t="s">
        <v>402</v>
      </c>
    </row>
    <row r="18" spans="2:8" ht="40.15" customHeight="1" x14ac:dyDescent="0.3">
      <c r="B18" s="30">
        <v>12</v>
      </c>
      <c r="C18" s="51" t="s">
        <v>44</v>
      </c>
      <c r="D18" s="52" t="s">
        <v>45</v>
      </c>
      <c r="E18" s="84" t="s">
        <v>46</v>
      </c>
      <c r="F18" s="30">
        <v>1</v>
      </c>
      <c r="G18" s="71"/>
      <c r="H18" s="111">
        <v>0</v>
      </c>
    </row>
    <row r="19" spans="2:8" ht="40.15" customHeight="1" x14ac:dyDescent="0.3">
      <c r="B19" s="30">
        <v>13</v>
      </c>
      <c r="C19" s="51" t="s">
        <v>47</v>
      </c>
      <c r="D19" s="51" t="s">
        <v>28</v>
      </c>
      <c r="E19" s="84" t="s">
        <v>48</v>
      </c>
      <c r="F19" s="30" t="s">
        <v>28</v>
      </c>
      <c r="G19" s="71"/>
      <c r="H19" s="103" t="s">
        <v>390</v>
      </c>
    </row>
    <row r="20" spans="2:8" ht="40.15" customHeight="1" x14ac:dyDescent="0.3">
      <c r="B20" s="30">
        <v>14</v>
      </c>
      <c r="C20" s="51" t="s">
        <v>49</v>
      </c>
      <c r="D20" s="52" t="s">
        <v>28</v>
      </c>
      <c r="E20" s="84" t="s">
        <v>50</v>
      </c>
      <c r="F20" s="30" t="s">
        <v>51</v>
      </c>
      <c r="G20" s="71"/>
      <c r="H20" s="103" t="s">
        <v>390</v>
      </c>
    </row>
    <row r="21" spans="2:8" ht="40.15" customHeight="1" x14ac:dyDescent="0.3">
      <c r="B21" s="30">
        <v>15</v>
      </c>
      <c r="C21" s="51" t="s">
        <v>52</v>
      </c>
      <c r="D21" s="51" t="s">
        <v>28</v>
      </c>
      <c r="E21" s="84" t="s">
        <v>43</v>
      </c>
      <c r="F21" s="30" t="s">
        <v>28</v>
      </c>
      <c r="G21" s="71"/>
      <c r="H21" s="115" t="s">
        <v>390</v>
      </c>
    </row>
    <row r="22" spans="2:8" ht="40.15" customHeight="1" x14ac:dyDescent="0.3">
      <c r="B22" s="30">
        <v>16</v>
      </c>
      <c r="C22" s="51" t="s">
        <v>53</v>
      </c>
      <c r="D22" s="51" t="s">
        <v>28</v>
      </c>
      <c r="E22" s="84" t="s">
        <v>43</v>
      </c>
      <c r="F22" s="30" t="s">
        <v>28</v>
      </c>
      <c r="G22" s="71"/>
      <c r="H22" s="103" t="s">
        <v>403</v>
      </c>
    </row>
    <row r="23" spans="2:8" x14ac:dyDescent="0.3">
      <c r="H23" s="105">
        <v>0</v>
      </c>
    </row>
    <row r="24" spans="2:8" ht="13.9" customHeight="1" x14ac:dyDescent="0.3">
      <c r="H24" s="105">
        <v>0</v>
      </c>
    </row>
    <row r="25" spans="2:8" x14ac:dyDescent="0.3">
      <c r="B25" s="53" t="s">
        <v>54</v>
      </c>
      <c r="H25" s="103">
        <v>0</v>
      </c>
    </row>
    <row r="26" spans="2:8" x14ac:dyDescent="0.3">
      <c r="H26" s="103">
        <v>0</v>
      </c>
    </row>
    <row r="27" spans="2:8" x14ac:dyDescent="0.3">
      <c r="B27" s="54"/>
      <c r="C27" s="26" t="s">
        <v>55</v>
      </c>
      <c r="H27" s="103">
        <v>0</v>
      </c>
    </row>
    <row r="28" spans="2:8" x14ac:dyDescent="0.3">
      <c r="H28" s="103">
        <v>0</v>
      </c>
    </row>
    <row r="29" spans="2:8" x14ac:dyDescent="0.3">
      <c r="B29" s="55"/>
      <c r="C29" s="26" t="s">
        <v>56</v>
      </c>
      <c r="H29" s="103">
        <v>0</v>
      </c>
    </row>
    <row r="30" spans="2:8" x14ac:dyDescent="0.3">
      <c r="H30" s="103">
        <v>0</v>
      </c>
    </row>
    <row r="31" spans="2:8" x14ac:dyDescent="0.3">
      <c r="H31" s="103"/>
    </row>
    <row r="32" spans="2:8" x14ac:dyDescent="0.3"/>
    <row r="33" spans="1:11" s="59" customFormat="1" ht="14.5" x14ac:dyDescent="0.35">
      <c r="A33" s="26"/>
      <c r="B33" s="120" t="s">
        <v>57</v>
      </c>
      <c r="C33" s="121"/>
      <c r="D33" s="121"/>
      <c r="E33" s="121"/>
      <c r="F33" s="122"/>
      <c r="G33" s="78"/>
      <c r="H33" s="65"/>
      <c r="I33" s="65"/>
      <c r="J33" s="65"/>
      <c r="K33" s="66"/>
    </row>
    <row r="34" spans="1:11" s="61" customFormat="1" ht="13.9" customHeight="1" x14ac:dyDescent="0.25">
      <c r="A34" s="6"/>
      <c r="B34" s="6"/>
      <c r="C34" s="6"/>
      <c r="D34" s="6"/>
      <c r="E34" s="6"/>
      <c r="F34" s="6"/>
      <c r="H34" s="60"/>
    </row>
    <row r="35" spans="1:11" s="61" customFormat="1" ht="13.9" customHeight="1" x14ac:dyDescent="0.25">
      <c r="A35" s="6"/>
      <c r="B35" s="58" t="s">
        <v>58</v>
      </c>
      <c r="C35" s="123" t="s">
        <v>59</v>
      </c>
      <c r="D35" s="123"/>
      <c r="E35" s="123"/>
      <c r="F35" s="123"/>
      <c r="G35" s="79"/>
      <c r="H35" s="62"/>
      <c r="I35" s="62"/>
      <c r="J35" s="62"/>
      <c r="K35" s="62"/>
    </row>
    <row r="36" spans="1:11" s="64" customFormat="1" ht="73.150000000000006" customHeight="1" x14ac:dyDescent="0.25">
      <c r="A36" s="6"/>
      <c r="B36" s="57">
        <v>1</v>
      </c>
      <c r="C36" s="126" t="s">
        <v>60</v>
      </c>
      <c r="D36" s="127"/>
      <c r="E36" s="127"/>
      <c r="F36" s="128"/>
      <c r="G36" s="80"/>
      <c r="H36" s="63"/>
      <c r="I36" s="63"/>
      <c r="J36" s="63"/>
    </row>
    <row r="37" spans="1:11" s="64" customFormat="1" ht="57" customHeight="1" x14ac:dyDescent="0.25">
      <c r="A37" s="6"/>
      <c r="B37" s="57">
        <v>2</v>
      </c>
      <c r="C37" s="124" t="s">
        <v>61</v>
      </c>
      <c r="D37" s="124"/>
      <c r="E37" s="124"/>
      <c r="F37" s="124"/>
      <c r="G37" s="80"/>
    </row>
    <row r="38" spans="1:11" s="64" customFormat="1" ht="40.15" customHeight="1" x14ac:dyDescent="0.25">
      <c r="A38" s="6"/>
      <c r="B38" s="57">
        <v>3</v>
      </c>
      <c r="C38" s="124" t="s">
        <v>62</v>
      </c>
      <c r="D38" s="124"/>
      <c r="E38" s="124"/>
      <c r="F38" s="124"/>
      <c r="G38" s="80"/>
    </row>
    <row r="39" spans="1:11" s="64" customFormat="1" ht="40.15" customHeight="1" x14ac:dyDescent="0.25">
      <c r="A39" s="6"/>
      <c r="B39" s="57">
        <v>4</v>
      </c>
      <c r="C39" s="124" t="s">
        <v>63</v>
      </c>
      <c r="D39" s="124"/>
      <c r="E39" s="124"/>
      <c r="F39" s="124"/>
      <c r="G39" s="80"/>
    </row>
    <row r="40" spans="1:11" s="64" customFormat="1" ht="40.15" customHeight="1" x14ac:dyDescent="0.25">
      <c r="A40" s="6"/>
      <c r="B40" s="57">
        <v>5</v>
      </c>
      <c r="C40" s="124" t="s">
        <v>64</v>
      </c>
      <c r="D40" s="124"/>
      <c r="E40" s="124"/>
      <c r="F40" s="124"/>
      <c r="G40" s="80"/>
    </row>
    <row r="41" spans="1:11" s="64" customFormat="1" ht="40.15" customHeight="1" x14ac:dyDescent="0.25">
      <c r="A41" s="6"/>
      <c r="B41" s="57">
        <v>6</v>
      </c>
      <c r="C41" s="124" t="s">
        <v>65</v>
      </c>
      <c r="D41" s="124"/>
      <c r="E41" s="124"/>
      <c r="F41" s="124"/>
      <c r="G41" s="80"/>
    </row>
    <row r="42" spans="1:11" s="64" customFormat="1" ht="60" customHeight="1" x14ac:dyDescent="0.25">
      <c r="A42" s="6"/>
      <c r="B42" s="57">
        <v>7</v>
      </c>
      <c r="C42" s="124" t="s">
        <v>66</v>
      </c>
      <c r="D42" s="124"/>
      <c r="E42" s="124"/>
      <c r="F42" s="124"/>
      <c r="G42" s="80"/>
    </row>
    <row r="43" spans="1:11" s="64" customFormat="1" ht="66" customHeight="1" x14ac:dyDescent="0.25">
      <c r="A43" s="6"/>
      <c r="B43" s="57">
        <v>8</v>
      </c>
      <c r="C43" s="124" t="s">
        <v>67</v>
      </c>
      <c r="D43" s="124"/>
      <c r="E43" s="124"/>
      <c r="F43" s="124"/>
      <c r="G43" s="80"/>
    </row>
    <row r="44" spans="1:11" s="64" customFormat="1" ht="49.5" customHeight="1" x14ac:dyDescent="0.25">
      <c r="A44" s="6"/>
      <c r="B44" s="57">
        <v>9</v>
      </c>
      <c r="C44" s="124" t="s">
        <v>68</v>
      </c>
      <c r="D44" s="124"/>
      <c r="E44" s="124"/>
      <c r="F44" s="124"/>
      <c r="G44" s="80"/>
    </row>
    <row r="45" spans="1:11" s="64" customFormat="1" ht="47.65" customHeight="1" x14ac:dyDescent="0.25">
      <c r="A45" s="6"/>
      <c r="B45" s="57">
        <v>10</v>
      </c>
      <c r="C45" s="125" t="s">
        <v>69</v>
      </c>
      <c r="D45" s="125"/>
      <c r="E45" s="125"/>
      <c r="F45" s="125"/>
      <c r="G45" s="81"/>
    </row>
    <row r="46" spans="1:11" s="64" customFormat="1" ht="77.650000000000006" customHeight="1" x14ac:dyDescent="0.25">
      <c r="A46" s="6"/>
      <c r="B46" s="57">
        <v>11</v>
      </c>
      <c r="C46" s="125" t="s">
        <v>70</v>
      </c>
      <c r="D46" s="125"/>
      <c r="E46" s="125"/>
      <c r="F46" s="125"/>
      <c r="G46" s="81"/>
    </row>
    <row r="47" spans="1:11" s="64" customFormat="1" ht="40.15" customHeight="1" x14ac:dyDescent="0.25">
      <c r="A47" s="6"/>
      <c r="B47" s="57">
        <v>12</v>
      </c>
      <c r="C47" s="125" t="s">
        <v>71</v>
      </c>
      <c r="D47" s="125"/>
      <c r="E47" s="125"/>
      <c r="F47" s="125"/>
      <c r="G47" s="81"/>
    </row>
    <row r="48" spans="1:11" s="64" customFormat="1" ht="40.15" customHeight="1" x14ac:dyDescent="0.25">
      <c r="A48" s="6"/>
      <c r="B48" s="57">
        <v>13</v>
      </c>
      <c r="C48" s="125" t="s">
        <v>72</v>
      </c>
      <c r="D48" s="125"/>
      <c r="E48" s="125"/>
      <c r="F48" s="125"/>
      <c r="G48" s="81"/>
    </row>
    <row r="49" spans="1:7" s="64" customFormat="1" ht="47.65" customHeight="1" x14ac:dyDescent="0.25">
      <c r="A49" s="6"/>
      <c r="B49" s="57">
        <v>14</v>
      </c>
      <c r="C49" s="125" t="s">
        <v>73</v>
      </c>
      <c r="D49" s="125"/>
      <c r="E49" s="125"/>
      <c r="F49" s="125"/>
      <c r="G49" s="81"/>
    </row>
    <row r="50" spans="1:7" s="64" customFormat="1" ht="91.15" customHeight="1" x14ac:dyDescent="0.25">
      <c r="A50" s="6"/>
      <c r="B50" s="57">
        <v>15</v>
      </c>
      <c r="C50" s="125" t="s">
        <v>74</v>
      </c>
      <c r="D50" s="125"/>
      <c r="E50" s="125"/>
      <c r="F50" s="125"/>
      <c r="G50" s="81"/>
    </row>
    <row r="51" spans="1:7" s="64" customFormat="1" ht="149.65" customHeight="1" x14ac:dyDescent="0.25">
      <c r="A51" s="6"/>
      <c r="B51" s="57">
        <v>16</v>
      </c>
      <c r="C51" s="125" t="s">
        <v>75</v>
      </c>
      <c r="D51" s="125"/>
      <c r="E51" s="125"/>
      <c r="F51" s="125"/>
      <c r="G51" s="81"/>
    </row>
    <row r="52" spans="1:7" x14ac:dyDescent="0.3"/>
    <row r="53" spans="1:7" x14ac:dyDescent="0.3">
      <c r="B53" s="120" t="s">
        <v>76</v>
      </c>
      <c r="C53" s="121"/>
      <c r="D53" s="121"/>
      <c r="E53" s="121"/>
      <c r="F53" s="122"/>
    </row>
    <row r="54" spans="1:7" ht="14.5" thickBot="1" x14ac:dyDescent="0.35"/>
    <row r="55" spans="1:7" ht="14.5" thickBot="1" x14ac:dyDescent="0.35">
      <c r="B55" s="85" t="s">
        <v>21</v>
      </c>
      <c r="C55" s="86" t="s">
        <v>77</v>
      </c>
      <c r="D55" s="86" t="s">
        <v>78</v>
      </c>
    </row>
    <row r="56" spans="1:7" ht="50.5" thickBot="1" x14ac:dyDescent="0.35">
      <c r="B56" s="87">
        <v>1</v>
      </c>
      <c r="C56" s="88" t="s">
        <v>79</v>
      </c>
      <c r="D56" s="88" t="s">
        <v>80</v>
      </c>
    </row>
    <row r="57" spans="1:7" ht="63" thickBot="1" x14ac:dyDescent="0.35">
      <c r="B57" s="87">
        <v>2</v>
      </c>
      <c r="C57" s="88" t="s">
        <v>81</v>
      </c>
      <c r="D57" s="88" t="s">
        <v>82</v>
      </c>
    </row>
    <row r="58" spans="1:7" ht="88" thickBot="1" x14ac:dyDescent="0.35">
      <c r="B58" s="87">
        <v>3</v>
      </c>
      <c r="C58" s="88" t="s">
        <v>83</v>
      </c>
      <c r="D58" s="88" t="s">
        <v>84</v>
      </c>
    </row>
    <row r="59" spans="1:7" ht="125.5" thickBot="1" x14ac:dyDescent="0.35">
      <c r="B59" s="87">
        <v>4</v>
      </c>
      <c r="C59" s="88" t="s">
        <v>85</v>
      </c>
      <c r="D59" s="88" t="s">
        <v>86</v>
      </c>
    </row>
    <row r="60" spans="1:7" ht="38" thickBot="1" x14ac:dyDescent="0.35">
      <c r="B60" s="87">
        <v>5</v>
      </c>
      <c r="C60" s="88" t="s">
        <v>87</v>
      </c>
      <c r="D60" s="88" t="s">
        <v>88</v>
      </c>
    </row>
    <row r="61" spans="1:7" x14ac:dyDescent="0.3"/>
    <row r="62" spans="1:7" ht="38" x14ac:dyDescent="0.3">
      <c r="C62" s="89" t="s">
        <v>89</v>
      </c>
    </row>
    <row r="63" spans="1:7" x14ac:dyDescent="0.3"/>
    <row r="64" spans="1:7" x14ac:dyDescent="0.3"/>
    <row r="65" x14ac:dyDescent="0.3"/>
    <row r="66" ht="31.15" customHeight="1" x14ac:dyDescent="0.3"/>
    <row r="67" ht="13.9" hidden="1" customHeight="1" x14ac:dyDescent="0.3"/>
    <row r="68" ht="13.9" hidden="1" customHeight="1" x14ac:dyDescent="0.3"/>
    <row r="69" ht="13.9" hidden="1" customHeight="1" x14ac:dyDescent="0.3"/>
    <row r="70" ht="13.9" hidden="1" customHeight="1" x14ac:dyDescent="0.3"/>
    <row r="71" ht="13.9" hidden="1" customHeight="1" x14ac:dyDescent="0.3"/>
    <row r="72" ht="13.9" hidden="1" customHeight="1" x14ac:dyDescent="0.3"/>
    <row r="73" ht="13.9" hidden="1" customHeight="1" x14ac:dyDescent="0.3"/>
    <row r="74" ht="31.15" hidden="1" customHeight="1" x14ac:dyDescent="0.3"/>
    <row r="75" ht="13.9" hidden="1" customHeight="1" x14ac:dyDescent="0.3"/>
    <row r="76" ht="13.9" hidden="1" customHeight="1" x14ac:dyDescent="0.3"/>
    <row r="78" ht="31.15" hidden="1" customHeight="1" x14ac:dyDescent="0.3"/>
    <row r="79" ht="78.400000000000006" hidden="1" customHeight="1" x14ac:dyDescent="0.3"/>
    <row r="82" ht="123.4" hidden="1" customHeight="1" x14ac:dyDescent="0.3"/>
    <row r="83" x14ac:dyDescent="0.3"/>
    <row r="84" x14ac:dyDescent="0.3"/>
    <row r="85" x14ac:dyDescent="0.3"/>
    <row r="86" x14ac:dyDescent="0.3"/>
    <row r="87" x14ac:dyDescent="0.3"/>
    <row r="88" x14ac:dyDescent="0.3"/>
    <row r="89" x14ac:dyDescent="0.3"/>
    <row r="90" x14ac:dyDescent="0.3"/>
    <row r="91" x14ac:dyDescent="0.3"/>
    <row r="92" x14ac:dyDescent="0.3"/>
    <row r="93" x14ac:dyDescent="0.3"/>
    <row r="94" x14ac:dyDescent="0.3"/>
    <row r="95" x14ac:dyDescent="0.3"/>
    <row r="96" x14ac:dyDescent="0.3"/>
    <row r="97" x14ac:dyDescent="0.3"/>
    <row r="98" x14ac:dyDescent="0.3"/>
    <row r="99" x14ac:dyDescent="0.3"/>
    <row r="100" x14ac:dyDescent="0.3"/>
    <row r="101" x14ac:dyDescent="0.3"/>
    <row r="102" x14ac:dyDescent="0.3"/>
    <row r="103" x14ac:dyDescent="0.3"/>
    <row r="104" x14ac:dyDescent="0.3"/>
    <row r="105" x14ac:dyDescent="0.3"/>
    <row r="106" x14ac:dyDescent="0.3"/>
    <row r="107" x14ac:dyDescent="0.3"/>
    <row r="108" x14ac:dyDescent="0.3"/>
    <row r="109" x14ac:dyDescent="0.3"/>
    <row r="110" x14ac:dyDescent="0.3"/>
    <row r="111" x14ac:dyDescent="0.3"/>
    <row r="112" x14ac:dyDescent="0.3"/>
    <row r="113" x14ac:dyDescent="0.3"/>
    <row r="114" x14ac:dyDescent="0.3"/>
    <row r="115" x14ac:dyDescent="0.3"/>
    <row r="116" x14ac:dyDescent="0.3"/>
    <row r="117" x14ac:dyDescent="0.3"/>
  </sheetData>
  <mergeCells count="24">
    <mergeCell ref="C49:F49"/>
    <mergeCell ref="C50:F50"/>
    <mergeCell ref="C51:F51"/>
    <mergeCell ref="C36:F36"/>
    <mergeCell ref="B3:C3"/>
    <mergeCell ref="B4:C4"/>
    <mergeCell ref="D3:F3"/>
    <mergeCell ref="D4:F4"/>
    <mergeCell ref="H6:I6"/>
    <mergeCell ref="B33:F33"/>
    <mergeCell ref="C35:F35"/>
    <mergeCell ref="C37:F37"/>
    <mergeCell ref="B53:F53"/>
    <mergeCell ref="C38:F38"/>
    <mergeCell ref="C39:F39"/>
    <mergeCell ref="C40:F40"/>
    <mergeCell ref="C41:F41"/>
    <mergeCell ref="C42:F42"/>
    <mergeCell ref="C43:F43"/>
    <mergeCell ref="C44:F44"/>
    <mergeCell ref="C45:F45"/>
    <mergeCell ref="C46:F46"/>
    <mergeCell ref="C47:F47"/>
    <mergeCell ref="C48:F48"/>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857362"/>
  </sheetPr>
  <dimension ref="A1:DE55"/>
  <sheetViews>
    <sheetView showGridLines="0" zoomScale="80" zoomScaleNormal="80" workbookViewId="0">
      <selection activeCell="M9" sqref="M9"/>
    </sheetView>
  </sheetViews>
  <sheetFormatPr defaultColWidth="0" defaultRowHeight="14" zeroHeight="1" x14ac:dyDescent="0.3"/>
  <cols>
    <col min="1" max="1" width="2" customWidth="1"/>
    <col min="2" max="2" width="4.08203125" customWidth="1"/>
    <col min="3" max="3" width="70.58203125" customWidth="1"/>
    <col min="4" max="4" width="16.58203125" customWidth="1"/>
    <col min="5" max="5" width="14.58203125" customWidth="1"/>
    <col min="6" max="6" width="5.58203125" customWidth="1"/>
    <col min="7" max="7" width="2.5" customWidth="1"/>
    <col min="8" max="109" width="8.75" customWidth="1"/>
    <col min="110" max="16384" width="8.75" hidden="1"/>
  </cols>
  <sheetData>
    <row r="1" spans="1:88" ht="22.5" x14ac:dyDescent="0.3">
      <c r="A1" s="26"/>
      <c r="B1" s="1" t="s">
        <v>90</v>
      </c>
      <c r="C1" s="24"/>
      <c r="D1" s="25"/>
      <c r="E1" s="24"/>
      <c r="F1" s="24"/>
      <c r="G1" s="33"/>
      <c r="H1" s="33"/>
      <c r="I1" s="33"/>
      <c r="J1" s="33"/>
      <c r="K1" s="33"/>
      <c r="L1" s="33"/>
      <c r="M1" s="33"/>
      <c r="N1" s="33"/>
      <c r="O1" s="33"/>
      <c r="P1" s="33"/>
      <c r="Q1" s="33"/>
      <c r="R1" s="33"/>
      <c r="S1" s="33"/>
      <c r="T1" s="33"/>
      <c r="U1" s="33"/>
      <c r="V1" s="33"/>
      <c r="W1" s="33"/>
      <c r="X1" s="33"/>
      <c r="Y1" s="33"/>
      <c r="Z1" s="33"/>
      <c r="AA1" s="33"/>
      <c r="AB1" s="33"/>
      <c r="AC1" s="33"/>
      <c r="AD1" s="33"/>
      <c r="AE1" s="33"/>
      <c r="AF1" s="33"/>
      <c r="AG1" s="33"/>
      <c r="AH1" s="33"/>
      <c r="AI1" s="33"/>
      <c r="AJ1" s="33"/>
      <c r="AK1" s="33"/>
      <c r="AL1" s="33"/>
      <c r="AM1" s="33"/>
      <c r="AN1" s="33"/>
      <c r="AO1" s="33"/>
      <c r="AP1" s="33"/>
      <c r="AQ1" s="33"/>
      <c r="AR1" s="33"/>
      <c r="AS1" s="33"/>
      <c r="AT1" s="33"/>
      <c r="AU1" s="33"/>
      <c r="AV1" s="33"/>
      <c r="AW1" s="33"/>
      <c r="AX1" s="33"/>
      <c r="AY1" s="33"/>
      <c r="AZ1" s="33"/>
      <c r="BA1" s="33"/>
      <c r="BB1" s="33"/>
      <c r="BC1" s="33"/>
      <c r="BD1" s="33"/>
      <c r="BE1" s="33"/>
      <c r="BF1" s="33"/>
      <c r="BG1" s="33"/>
      <c r="BH1" s="33"/>
      <c r="BI1" s="33"/>
      <c r="BJ1" s="33"/>
      <c r="BK1" s="33"/>
      <c r="BL1" s="33"/>
      <c r="BM1" s="33"/>
      <c r="BN1" s="33"/>
      <c r="BO1" s="33"/>
      <c r="BP1" s="33"/>
      <c r="BQ1" s="33"/>
      <c r="BR1" s="33"/>
      <c r="BS1" s="33"/>
      <c r="BT1" s="33"/>
      <c r="BU1" s="33"/>
      <c r="BV1" s="33"/>
      <c r="BW1" s="33"/>
      <c r="BX1" s="33"/>
      <c r="BY1" s="33"/>
      <c r="BZ1" s="33"/>
      <c r="CA1" s="33"/>
      <c r="CB1" s="33"/>
      <c r="CC1" s="33"/>
      <c r="CD1" s="33"/>
      <c r="CE1" s="33"/>
      <c r="CF1" s="33"/>
      <c r="CG1" s="33"/>
      <c r="CH1" s="33"/>
      <c r="CI1" s="33"/>
      <c r="CJ1" s="26"/>
    </row>
    <row r="2" spans="1:88" ht="14.5" thickBot="1" x14ac:dyDescent="0.35">
      <c r="A2" s="27"/>
      <c r="B2" s="27"/>
      <c r="C2" s="27"/>
      <c r="D2" s="27"/>
      <c r="E2" s="27"/>
      <c r="F2" s="27"/>
      <c r="G2" s="33"/>
      <c r="H2" s="33"/>
      <c r="I2" s="33"/>
      <c r="J2" s="33"/>
      <c r="K2" s="33"/>
      <c r="L2" s="33"/>
      <c r="M2" s="33"/>
      <c r="N2" s="33"/>
      <c r="O2" s="33"/>
      <c r="P2" s="33"/>
      <c r="Q2" s="33"/>
      <c r="R2" s="33"/>
      <c r="S2" s="33"/>
      <c r="T2" s="33"/>
      <c r="U2" s="33"/>
      <c r="V2" s="33"/>
      <c r="W2" s="33"/>
      <c r="X2" s="33"/>
      <c r="Y2" s="33"/>
      <c r="Z2" s="33"/>
      <c r="AA2" s="33"/>
      <c r="AB2" s="33"/>
      <c r="AC2" s="33"/>
      <c r="AD2" s="33"/>
      <c r="AE2" s="33"/>
      <c r="AF2" s="33"/>
      <c r="AG2" s="33"/>
      <c r="AH2" s="33"/>
      <c r="AI2" s="33"/>
      <c r="AJ2" s="33"/>
      <c r="AK2" s="33"/>
      <c r="AL2" s="33"/>
      <c r="AM2" s="33"/>
      <c r="AN2" s="33"/>
      <c r="AO2" s="33"/>
      <c r="AP2" s="33"/>
      <c r="AQ2" s="33"/>
      <c r="AR2" s="33"/>
      <c r="AS2" s="33"/>
      <c r="AT2" s="33"/>
      <c r="AU2" s="33"/>
      <c r="AV2" s="33"/>
      <c r="AW2" s="33"/>
      <c r="AX2" s="33"/>
      <c r="AY2" s="33"/>
      <c r="AZ2" s="33"/>
      <c r="BA2" s="33"/>
      <c r="BB2" s="33"/>
      <c r="BC2" s="33"/>
      <c r="BD2" s="33"/>
      <c r="BE2" s="33"/>
      <c r="BF2" s="33"/>
      <c r="BG2" s="33"/>
      <c r="BH2" s="33"/>
      <c r="BI2" s="33"/>
      <c r="BJ2" s="33"/>
      <c r="BK2" s="33"/>
      <c r="BL2" s="33"/>
      <c r="BM2" s="33"/>
      <c r="BN2" s="33"/>
      <c r="BO2" s="33"/>
      <c r="BP2" s="33"/>
      <c r="BQ2" s="33"/>
      <c r="BR2" s="33"/>
      <c r="BS2" s="33"/>
      <c r="BT2" s="33"/>
      <c r="BU2" s="33"/>
      <c r="BV2" s="33"/>
      <c r="BW2" s="33"/>
      <c r="BX2" s="33"/>
      <c r="BY2" s="33"/>
      <c r="BZ2" s="33"/>
      <c r="CA2" s="33"/>
      <c r="CB2" s="33"/>
      <c r="CC2" s="33"/>
      <c r="CD2" s="33"/>
      <c r="CE2" s="33"/>
      <c r="CF2" s="33"/>
      <c r="CG2" s="33"/>
      <c r="CH2" s="33"/>
      <c r="CI2" s="33"/>
      <c r="CJ2" s="26"/>
    </row>
    <row r="3" spans="1:88" ht="16.5" thickBot="1" x14ac:dyDescent="0.35">
      <c r="A3" s="27"/>
      <c r="B3" s="129" t="s">
        <v>3</v>
      </c>
      <c r="C3" s="142"/>
      <c r="D3" s="139" t="str">
        <f>'Cover sheet'!C5</f>
        <v>DCWW</v>
      </c>
      <c r="E3" s="140"/>
      <c r="F3" s="141"/>
      <c r="G3" s="27"/>
      <c r="H3" s="33"/>
      <c r="I3" s="33"/>
      <c r="J3" s="33"/>
      <c r="K3" s="33"/>
      <c r="L3" s="33"/>
      <c r="M3" s="33"/>
      <c r="N3" s="33"/>
      <c r="O3" s="33"/>
      <c r="P3" s="33"/>
      <c r="Q3" s="33"/>
      <c r="R3" s="33"/>
      <c r="S3" s="33"/>
      <c r="T3" s="33"/>
      <c r="U3" s="33"/>
      <c r="V3" s="33"/>
      <c r="W3" s="33"/>
      <c r="X3" s="33"/>
      <c r="Y3" s="33"/>
      <c r="Z3" s="33"/>
      <c r="AA3" s="33"/>
      <c r="AB3" s="33"/>
      <c r="AC3" s="33"/>
      <c r="AD3" s="33"/>
      <c r="AE3" s="33"/>
      <c r="AF3" s="33"/>
      <c r="AG3" s="33"/>
      <c r="AH3" s="33"/>
      <c r="AI3" s="33"/>
      <c r="AJ3" s="33"/>
      <c r="AK3" s="33"/>
      <c r="AL3" s="33"/>
      <c r="AM3" s="33"/>
      <c r="AN3" s="33"/>
      <c r="AO3" s="33"/>
      <c r="AP3" s="33"/>
      <c r="AQ3" s="33"/>
      <c r="AR3" s="33"/>
      <c r="AS3" s="33"/>
      <c r="AT3" s="33"/>
      <c r="AU3" s="33"/>
      <c r="AV3" s="33"/>
      <c r="AW3" s="33"/>
      <c r="AX3" s="33"/>
      <c r="AY3" s="33"/>
      <c r="AZ3" s="33"/>
      <c r="BA3" s="33"/>
      <c r="BB3" s="33"/>
      <c r="BC3" s="33"/>
      <c r="BD3" s="33"/>
      <c r="BE3" s="33"/>
      <c r="BF3" s="33"/>
      <c r="BG3" s="33"/>
      <c r="BH3" s="33"/>
      <c r="BI3" s="33"/>
      <c r="BJ3" s="33"/>
      <c r="BK3" s="33"/>
      <c r="BL3" s="33"/>
      <c r="BM3" s="33"/>
      <c r="BN3" s="33"/>
      <c r="BO3" s="33"/>
      <c r="BP3" s="33"/>
      <c r="BQ3" s="33"/>
      <c r="BR3" s="33"/>
      <c r="BS3" s="33"/>
      <c r="BT3" s="33"/>
      <c r="BU3" s="33"/>
      <c r="BV3" s="33"/>
      <c r="BW3" s="33"/>
      <c r="BX3" s="33"/>
      <c r="BY3" s="33"/>
      <c r="BZ3" s="33"/>
      <c r="CA3" s="33"/>
      <c r="CB3" s="33"/>
      <c r="CC3" s="33"/>
      <c r="CD3" s="33"/>
      <c r="CE3" s="33"/>
      <c r="CF3" s="33"/>
      <c r="CG3" s="33"/>
      <c r="CH3" s="33"/>
      <c r="CI3" s="33"/>
      <c r="CJ3" s="27"/>
    </row>
    <row r="4" spans="1:88" ht="16.5" thickBot="1" x14ac:dyDescent="0.35">
      <c r="A4" s="27"/>
      <c r="B4" s="129" t="s">
        <v>5</v>
      </c>
      <c r="C4" s="142"/>
      <c r="D4" s="139" t="str">
        <f>'Cover sheet'!C6</f>
        <v>Brecon</v>
      </c>
      <c r="E4" s="140"/>
      <c r="F4" s="141"/>
      <c r="G4" s="27"/>
      <c r="H4" s="33"/>
      <c r="I4" s="33"/>
      <c r="J4" s="33"/>
      <c r="K4" s="33"/>
      <c r="L4" s="33"/>
      <c r="M4" s="33"/>
      <c r="N4" s="33"/>
      <c r="O4" s="33"/>
      <c r="P4" s="33"/>
      <c r="Q4" s="33"/>
      <c r="R4" s="33"/>
      <c r="S4" s="33"/>
      <c r="T4" s="33"/>
      <c r="U4" s="33"/>
      <c r="V4" s="33"/>
      <c r="W4" s="33"/>
      <c r="X4" s="33"/>
      <c r="Y4" s="33"/>
      <c r="Z4" s="33"/>
      <c r="AA4" s="33"/>
      <c r="AB4" s="33"/>
      <c r="AC4" s="33"/>
      <c r="AD4" s="33"/>
      <c r="AE4" s="33"/>
      <c r="AF4" s="33"/>
      <c r="AG4" s="33"/>
      <c r="AH4" s="33"/>
      <c r="AI4" s="33"/>
      <c r="AJ4" s="33"/>
      <c r="AK4" s="33"/>
      <c r="AL4" s="33"/>
      <c r="AM4" s="33"/>
      <c r="AN4" s="33"/>
      <c r="AO4" s="33"/>
      <c r="AP4" s="33"/>
      <c r="AQ4" s="33"/>
      <c r="AR4" s="33"/>
      <c r="AS4" s="33"/>
      <c r="AT4" s="33"/>
      <c r="AU4" s="33"/>
      <c r="AV4" s="33"/>
      <c r="AW4" s="33"/>
      <c r="AX4" s="33"/>
      <c r="AY4" s="33"/>
      <c r="AZ4" s="33"/>
      <c r="BA4" s="33"/>
      <c r="BB4" s="33"/>
      <c r="BC4" s="33"/>
      <c r="BD4" s="33"/>
      <c r="BE4" s="33"/>
      <c r="BF4" s="33"/>
      <c r="BG4" s="33"/>
      <c r="BH4" s="33"/>
      <c r="BI4" s="33"/>
      <c r="BJ4" s="33"/>
      <c r="BK4" s="33"/>
      <c r="BL4" s="33"/>
      <c r="BM4" s="33"/>
      <c r="BN4" s="33"/>
      <c r="BO4" s="33"/>
      <c r="BP4" s="33"/>
      <c r="BQ4" s="33"/>
      <c r="BR4" s="33"/>
      <c r="BS4" s="33"/>
      <c r="BT4" s="33"/>
      <c r="BU4" s="33"/>
      <c r="BV4" s="33"/>
      <c r="BW4" s="33"/>
      <c r="BX4" s="33"/>
      <c r="BY4" s="33"/>
      <c r="BZ4" s="33"/>
      <c r="CA4" s="33"/>
      <c r="CB4" s="33"/>
      <c r="CC4" s="33"/>
      <c r="CD4" s="33"/>
      <c r="CE4" s="33"/>
      <c r="CF4" s="33"/>
      <c r="CG4" s="33"/>
      <c r="CH4" s="33"/>
      <c r="CI4" s="33"/>
      <c r="CJ4" s="27"/>
    </row>
    <row r="5" spans="1:88" ht="15.5" thickBot="1" x14ac:dyDescent="0.45">
      <c r="A5" s="27"/>
      <c r="B5" s="27"/>
      <c r="C5" s="29"/>
      <c r="D5" s="29"/>
      <c r="E5" s="27"/>
      <c r="F5" s="27"/>
      <c r="G5" s="27"/>
      <c r="H5" s="143" t="s">
        <v>91</v>
      </c>
      <c r="I5" s="143"/>
      <c r="J5" s="143"/>
      <c r="K5" s="143"/>
      <c r="L5" s="143"/>
      <c r="M5" s="143"/>
      <c r="N5" s="143"/>
      <c r="O5" s="143"/>
      <c r="P5" s="143"/>
      <c r="Q5" s="143"/>
      <c r="R5" s="143"/>
      <c r="S5" s="143"/>
      <c r="T5" s="143"/>
      <c r="U5" s="143"/>
      <c r="V5" s="143"/>
      <c r="W5" s="143"/>
      <c r="X5" s="143"/>
      <c r="Y5" s="143"/>
      <c r="Z5" s="143"/>
      <c r="AA5" s="143"/>
      <c r="AB5" s="143"/>
      <c r="AC5" s="143"/>
      <c r="AD5" s="143"/>
      <c r="AE5" s="143"/>
      <c r="AF5" s="143"/>
      <c r="AG5" s="132" t="s">
        <v>92</v>
      </c>
      <c r="AH5" s="132"/>
      <c r="AI5" s="132"/>
      <c r="AJ5" s="132"/>
      <c r="AK5" s="132"/>
      <c r="AL5" s="132"/>
      <c r="AM5" s="132"/>
      <c r="AN5" s="132"/>
      <c r="AO5" s="132"/>
      <c r="AP5" s="132"/>
      <c r="AQ5" s="132"/>
      <c r="AR5" s="132"/>
      <c r="AS5" s="132"/>
      <c r="AT5" s="132"/>
      <c r="AU5" s="132"/>
      <c r="AV5" s="132"/>
      <c r="AW5" s="132"/>
      <c r="AX5" s="132"/>
      <c r="AY5" s="132"/>
      <c r="AZ5" s="132"/>
      <c r="BA5" s="132"/>
      <c r="BB5" s="132"/>
      <c r="BC5" s="132"/>
      <c r="BD5" s="132"/>
      <c r="BE5" s="132"/>
      <c r="BF5" s="132"/>
      <c r="BG5" s="132"/>
      <c r="BH5" s="132"/>
      <c r="BI5" s="132"/>
      <c r="BJ5" s="132"/>
      <c r="BK5" s="132"/>
      <c r="BL5" s="132"/>
      <c r="BM5" s="132"/>
      <c r="BN5" s="132"/>
      <c r="BO5" s="132"/>
      <c r="BP5" s="132"/>
      <c r="BQ5" s="132"/>
      <c r="BR5" s="132"/>
      <c r="BS5" s="132"/>
      <c r="BT5" s="132"/>
      <c r="BU5" s="132"/>
      <c r="BV5" s="132"/>
      <c r="BW5" s="132"/>
      <c r="BX5" s="132"/>
      <c r="BY5" s="132"/>
      <c r="BZ5" s="132"/>
      <c r="CA5" s="132"/>
      <c r="CB5" s="132"/>
      <c r="CC5" s="132"/>
      <c r="CD5" s="132"/>
      <c r="CE5" s="132"/>
      <c r="CF5" s="132"/>
      <c r="CG5" s="132"/>
      <c r="CH5" s="132"/>
      <c r="CI5" s="132"/>
      <c r="CJ5" s="132"/>
    </row>
    <row r="6" spans="1:88" ht="14.5" thickBot="1" x14ac:dyDescent="0.35">
      <c r="A6" s="26"/>
      <c r="B6" s="20" t="s">
        <v>21</v>
      </c>
      <c r="C6" s="20" t="s">
        <v>93</v>
      </c>
      <c r="D6" s="21" t="s">
        <v>23</v>
      </c>
      <c r="E6" s="21" t="s">
        <v>24</v>
      </c>
      <c r="F6" s="90" t="s">
        <v>25</v>
      </c>
      <c r="G6" s="26"/>
      <c r="H6" s="107" t="s">
        <v>94</v>
      </c>
      <c r="I6" s="21" t="s">
        <v>95</v>
      </c>
      <c r="J6" s="21" t="s">
        <v>96</v>
      </c>
      <c r="K6" s="21" t="s">
        <v>97</v>
      </c>
      <c r="L6" s="21" t="s">
        <v>98</v>
      </c>
      <c r="M6" s="21" t="s">
        <v>99</v>
      </c>
      <c r="N6" s="21" t="s">
        <v>100</v>
      </c>
      <c r="O6" s="21" t="s">
        <v>101</v>
      </c>
      <c r="P6" s="21" t="s">
        <v>102</v>
      </c>
      <c r="Q6" s="21" t="s">
        <v>103</v>
      </c>
      <c r="R6" s="21" t="s">
        <v>104</v>
      </c>
      <c r="S6" s="21" t="s">
        <v>105</v>
      </c>
      <c r="T6" s="21" t="s">
        <v>106</v>
      </c>
      <c r="U6" s="21" t="s">
        <v>107</v>
      </c>
      <c r="V6" s="21" t="s">
        <v>108</v>
      </c>
      <c r="W6" s="21" t="s">
        <v>109</v>
      </c>
      <c r="X6" s="21" t="s">
        <v>110</v>
      </c>
      <c r="Y6" s="21" t="s">
        <v>111</v>
      </c>
      <c r="Z6" s="21" t="s">
        <v>112</v>
      </c>
      <c r="AA6" s="21" t="s">
        <v>113</v>
      </c>
      <c r="AB6" s="21" t="s">
        <v>114</v>
      </c>
      <c r="AC6" s="21" t="s">
        <v>115</v>
      </c>
      <c r="AD6" s="21" t="s">
        <v>116</v>
      </c>
      <c r="AE6" s="21" t="s">
        <v>117</v>
      </c>
      <c r="AF6" s="21" t="s">
        <v>118</v>
      </c>
      <c r="AG6" s="21" t="s">
        <v>119</v>
      </c>
      <c r="AH6" s="21" t="s">
        <v>120</v>
      </c>
      <c r="AI6" s="21" t="s">
        <v>121</v>
      </c>
      <c r="AJ6" s="21" t="s">
        <v>122</v>
      </c>
      <c r="AK6" s="21" t="s">
        <v>123</v>
      </c>
      <c r="AL6" s="21" t="s">
        <v>124</v>
      </c>
      <c r="AM6" s="21" t="s">
        <v>125</v>
      </c>
      <c r="AN6" s="21" t="s">
        <v>126</v>
      </c>
      <c r="AO6" s="21" t="s">
        <v>127</v>
      </c>
      <c r="AP6" s="21" t="s">
        <v>128</v>
      </c>
      <c r="AQ6" s="21" t="s">
        <v>129</v>
      </c>
      <c r="AR6" s="21" t="s">
        <v>130</v>
      </c>
      <c r="AS6" s="21" t="s">
        <v>131</v>
      </c>
      <c r="AT6" s="21" t="s">
        <v>132</v>
      </c>
      <c r="AU6" s="21" t="s">
        <v>133</v>
      </c>
      <c r="AV6" s="21" t="s">
        <v>134</v>
      </c>
      <c r="AW6" s="21" t="s">
        <v>135</v>
      </c>
      <c r="AX6" s="21" t="s">
        <v>136</v>
      </c>
      <c r="AY6" s="21" t="s">
        <v>137</v>
      </c>
      <c r="AZ6" s="21" t="s">
        <v>138</v>
      </c>
      <c r="BA6" s="21" t="s">
        <v>139</v>
      </c>
      <c r="BB6" s="21" t="s">
        <v>140</v>
      </c>
      <c r="BC6" s="21" t="s">
        <v>141</v>
      </c>
      <c r="BD6" s="21" t="s">
        <v>142</v>
      </c>
      <c r="BE6" s="21" t="s">
        <v>143</v>
      </c>
      <c r="BF6" s="21" t="s">
        <v>144</v>
      </c>
      <c r="BG6" s="21" t="s">
        <v>145</v>
      </c>
      <c r="BH6" s="21" t="s">
        <v>146</v>
      </c>
      <c r="BI6" s="21" t="s">
        <v>147</v>
      </c>
      <c r="BJ6" s="21" t="s">
        <v>148</v>
      </c>
      <c r="BK6" s="21" t="s">
        <v>149</v>
      </c>
      <c r="BL6" s="21" t="s">
        <v>150</v>
      </c>
      <c r="BM6" s="21" t="s">
        <v>151</v>
      </c>
      <c r="BN6" s="21" t="s">
        <v>152</v>
      </c>
      <c r="BO6" s="21" t="s">
        <v>153</v>
      </c>
      <c r="BP6" s="21" t="s">
        <v>154</v>
      </c>
      <c r="BQ6" s="21" t="s">
        <v>155</v>
      </c>
      <c r="BR6" s="21" t="s">
        <v>156</v>
      </c>
      <c r="BS6" s="21" t="s">
        <v>157</v>
      </c>
      <c r="BT6" s="21" t="s">
        <v>158</v>
      </c>
      <c r="BU6" s="21" t="s">
        <v>159</v>
      </c>
      <c r="BV6" s="21" t="s">
        <v>160</v>
      </c>
      <c r="BW6" s="21" t="s">
        <v>161</v>
      </c>
      <c r="BX6" s="21" t="s">
        <v>162</v>
      </c>
      <c r="BY6" s="21" t="s">
        <v>163</v>
      </c>
      <c r="BZ6" s="21" t="s">
        <v>164</v>
      </c>
      <c r="CA6" s="21" t="s">
        <v>165</v>
      </c>
      <c r="CB6" s="21" t="s">
        <v>166</v>
      </c>
      <c r="CC6" s="21" t="s">
        <v>167</v>
      </c>
      <c r="CD6" s="21" t="s">
        <v>168</v>
      </c>
      <c r="CE6" s="21" t="s">
        <v>169</v>
      </c>
      <c r="CF6" s="21" t="s">
        <v>170</v>
      </c>
      <c r="CG6" s="21" t="s">
        <v>171</v>
      </c>
      <c r="CH6" s="21" t="s">
        <v>172</v>
      </c>
      <c r="CI6" s="21" t="s">
        <v>173</v>
      </c>
      <c r="CJ6" s="21" t="s">
        <v>174</v>
      </c>
    </row>
    <row r="7" spans="1:88" ht="40.15" customHeight="1" x14ac:dyDescent="0.3">
      <c r="B7" s="93">
        <v>1</v>
      </c>
      <c r="C7" s="91" t="s">
        <v>175</v>
      </c>
      <c r="D7" s="35" t="s">
        <v>176</v>
      </c>
      <c r="E7" s="35" t="s">
        <v>46</v>
      </c>
      <c r="F7" s="35">
        <v>2</v>
      </c>
      <c r="G7" s="36"/>
      <c r="H7" s="108">
        <v>4.476</v>
      </c>
      <c r="I7" s="108">
        <v>4.476</v>
      </c>
      <c r="J7" s="108">
        <v>4.476</v>
      </c>
      <c r="K7" s="108">
        <v>4.476</v>
      </c>
      <c r="L7" s="108">
        <v>4.476</v>
      </c>
      <c r="M7" s="108">
        <v>4.476</v>
      </c>
      <c r="N7" s="108">
        <v>4.476</v>
      </c>
      <c r="O7" s="108">
        <v>4.476</v>
      </c>
      <c r="P7" s="108">
        <v>4.476</v>
      </c>
      <c r="Q7" s="108">
        <v>4.476</v>
      </c>
      <c r="R7" s="108">
        <v>4.476</v>
      </c>
      <c r="S7" s="108">
        <v>4.476</v>
      </c>
      <c r="T7" s="108">
        <v>4.476</v>
      </c>
      <c r="U7" s="108">
        <v>4.476</v>
      </c>
      <c r="V7" s="108">
        <v>4.476</v>
      </c>
      <c r="W7" s="108">
        <v>4.476</v>
      </c>
      <c r="X7" s="108">
        <v>4.476</v>
      </c>
      <c r="Y7" s="108">
        <v>4.476</v>
      </c>
      <c r="Z7" s="108">
        <v>4.476</v>
      </c>
      <c r="AA7" s="108">
        <v>4.476</v>
      </c>
      <c r="AB7" s="108">
        <v>4.476</v>
      </c>
      <c r="AC7" s="108">
        <v>4.476</v>
      </c>
      <c r="AD7" s="108">
        <v>4.476</v>
      </c>
      <c r="AE7" s="108">
        <v>4.476</v>
      </c>
      <c r="AF7" s="108">
        <v>4.476</v>
      </c>
      <c r="AG7" s="108">
        <v>4.476</v>
      </c>
      <c r="AH7" s="108">
        <v>4.476</v>
      </c>
      <c r="AI7" s="108">
        <v>4.476</v>
      </c>
      <c r="AJ7" s="108">
        <v>4.476</v>
      </c>
      <c r="AK7" s="108">
        <v>4.476</v>
      </c>
      <c r="AL7" s="38"/>
      <c r="AM7" s="38"/>
      <c r="AN7" s="38"/>
      <c r="AO7" s="38"/>
      <c r="AP7" s="38"/>
      <c r="AQ7" s="38"/>
      <c r="AR7" s="38"/>
      <c r="AS7" s="38"/>
      <c r="AT7" s="38"/>
      <c r="AU7" s="38"/>
      <c r="AV7" s="38"/>
      <c r="AW7" s="38"/>
      <c r="AX7" s="38"/>
      <c r="AY7" s="38"/>
      <c r="AZ7" s="38"/>
      <c r="BA7" s="38"/>
      <c r="BB7" s="38"/>
      <c r="BC7" s="38"/>
      <c r="BD7" s="38"/>
      <c r="BE7" s="38"/>
      <c r="BF7" s="38"/>
      <c r="BG7" s="38"/>
      <c r="BH7" s="38"/>
      <c r="BI7" s="38"/>
      <c r="BJ7" s="38"/>
      <c r="BK7" s="38"/>
      <c r="BL7" s="38"/>
      <c r="BM7" s="38"/>
      <c r="BN7" s="38"/>
      <c r="BO7" s="38"/>
      <c r="BP7" s="38"/>
      <c r="BQ7" s="38"/>
      <c r="BR7" s="38"/>
      <c r="BS7" s="38"/>
      <c r="BT7" s="38"/>
      <c r="BU7" s="38"/>
      <c r="BV7" s="38"/>
      <c r="BW7" s="38"/>
      <c r="BX7" s="38"/>
      <c r="BY7" s="38"/>
      <c r="BZ7" s="38"/>
      <c r="CA7" s="38"/>
      <c r="CB7" s="38"/>
      <c r="CC7" s="38"/>
      <c r="CD7" s="38"/>
      <c r="CE7" s="38"/>
      <c r="CF7" s="38"/>
      <c r="CG7" s="38"/>
      <c r="CH7" s="38"/>
      <c r="CI7" s="38"/>
      <c r="CJ7" s="39"/>
    </row>
    <row r="8" spans="1:88" ht="40.15" customHeight="1" x14ac:dyDescent="0.3">
      <c r="B8" s="94">
        <f>B7+1</f>
        <v>2</v>
      </c>
      <c r="C8" s="92" t="s">
        <v>177</v>
      </c>
      <c r="D8" s="40" t="s">
        <v>178</v>
      </c>
      <c r="E8" s="41" t="s">
        <v>46</v>
      </c>
      <c r="F8" s="41">
        <v>2</v>
      </c>
      <c r="G8" s="36"/>
      <c r="H8" s="108">
        <v>0</v>
      </c>
      <c r="I8" s="108">
        <v>0</v>
      </c>
      <c r="J8" s="108">
        <v>0</v>
      </c>
      <c r="K8" s="108">
        <v>0</v>
      </c>
      <c r="L8" s="108">
        <v>0</v>
      </c>
      <c r="M8" s="108">
        <v>0</v>
      </c>
      <c r="N8" s="108">
        <v>0</v>
      </c>
      <c r="O8" s="108">
        <v>0</v>
      </c>
      <c r="P8" s="108">
        <v>0</v>
      </c>
      <c r="Q8" s="108">
        <v>0</v>
      </c>
      <c r="R8" s="108">
        <v>0</v>
      </c>
      <c r="S8" s="108">
        <v>0</v>
      </c>
      <c r="T8" s="108">
        <v>0</v>
      </c>
      <c r="U8" s="108">
        <v>0</v>
      </c>
      <c r="V8" s="108">
        <v>0</v>
      </c>
      <c r="W8" s="108">
        <v>0</v>
      </c>
      <c r="X8" s="108">
        <v>0</v>
      </c>
      <c r="Y8" s="108">
        <v>0</v>
      </c>
      <c r="Z8" s="108">
        <v>0</v>
      </c>
      <c r="AA8" s="108">
        <v>0</v>
      </c>
      <c r="AB8" s="108">
        <v>0</v>
      </c>
      <c r="AC8" s="108">
        <v>0</v>
      </c>
      <c r="AD8" s="108">
        <v>0</v>
      </c>
      <c r="AE8" s="108">
        <v>0</v>
      </c>
      <c r="AF8" s="108">
        <v>0</v>
      </c>
      <c r="AG8" s="108">
        <v>0</v>
      </c>
      <c r="AH8" s="108">
        <v>0</v>
      </c>
      <c r="AI8" s="108">
        <v>0</v>
      </c>
      <c r="AJ8" s="108">
        <v>0</v>
      </c>
      <c r="AK8" s="108">
        <v>0</v>
      </c>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42"/>
    </row>
    <row r="9" spans="1:88" ht="40.15" customHeight="1" x14ac:dyDescent="0.3">
      <c r="B9" s="94">
        <f t="shared" ref="B9:B12" si="0">B8+1</f>
        <v>3</v>
      </c>
      <c r="C9" s="92" t="s">
        <v>179</v>
      </c>
      <c r="D9" s="40" t="s">
        <v>180</v>
      </c>
      <c r="E9" s="41" t="s">
        <v>46</v>
      </c>
      <c r="F9" s="41">
        <v>2</v>
      </c>
      <c r="G9" s="36"/>
      <c r="H9" s="108">
        <v>0</v>
      </c>
      <c r="I9" s="108">
        <v>0</v>
      </c>
      <c r="J9" s="108">
        <v>0</v>
      </c>
      <c r="K9" s="108">
        <v>0</v>
      </c>
      <c r="L9" s="108">
        <v>0</v>
      </c>
      <c r="M9" s="108">
        <v>0</v>
      </c>
      <c r="N9" s="108">
        <v>0</v>
      </c>
      <c r="O9" s="108">
        <v>0</v>
      </c>
      <c r="P9" s="108">
        <v>0</v>
      </c>
      <c r="Q9" s="108">
        <v>0</v>
      </c>
      <c r="R9" s="108">
        <v>0</v>
      </c>
      <c r="S9" s="108">
        <v>0</v>
      </c>
      <c r="T9" s="108">
        <v>0</v>
      </c>
      <c r="U9" s="108">
        <v>0</v>
      </c>
      <c r="V9" s="108">
        <v>0</v>
      </c>
      <c r="W9" s="108">
        <v>0</v>
      </c>
      <c r="X9" s="108">
        <v>0</v>
      </c>
      <c r="Y9" s="108">
        <v>0</v>
      </c>
      <c r="Z9" s="108">
        <v>0</v>
      </c>
      <c r="AA9" s="108">
        <v>0</v>
      </c>
      <c r="AB9" s="108">
        <v>0</v>
      </c>
      <c r="AC9" s="108">
        <v>0</v>
      </c>
      <c r="AD9" s="108">
        <v>0</v>
      </c>
      <c r="AE9" s="108">
        <v>0</v>
      </c>
      <c r="AF9" s="108">
        <v>0</v>
      </c>
      <c r="AG9" s="108">
        <v>0</v>
      </c>
      <c r="AH9" s="108">
        <v>0</v>
      </c>
      <c r="AI9" s="108">
        <v>0</v>
      </c>
      <c r="AJ9" s="108">
        <v>0</v>
      </c>
      <c r="AK9" s="108">
        <v>0</v>
      </c>
      <c r="AL9" s="38"/>
      <c r="AM9" s="38"/>
      <c r="AN9" s="38"/>
      <c r="AO9" s="38"/>
      <c r="AP9" s="38"/>
      <c r="AQ9" s="38"/>
      <c r="AR9" s="38"/>
      <c r="AS9" s="38"/>
      <c r="AT9" s="38"/>
      <c r="AU9" s="38"/>
      <c r="AV9" s="38"/>
      <c r="AW9" s="38"/>
      <c r="AX9" s="38"/>
      <c r="AY9" s="38"/>
      <c r="AZ9" s="38"/>
      <c r="BA9" s="38"/>
      <c r="BB9" s="38"/>
      <c r="BC9" s="38"/>
      <c r="BD9" s="38"/>
      <c r="BE9" s="38"/>
      <c r="BF9" s="38"/>
      <c r="BG9" s="38"/>
      <c r="BH9" s="38"/>
      <c r="BI9" s="38"/>
      <c r="BJ9" s="38"/>
      <c r="BK9" s="38"/>
      <c r="BL9" s="38"/>
      <c r="BM9" s="38"/>
      <c r="BN9" s="38"/>
      <c r="BO9" s="38"/>
      <c r="BP9" s="38"/>
      <c r="BQ9" s="38"/>
      <c r="BR9" s="38"/>
      <c r="BS9" s="38"/>
      <c r="BT9" s="38"/>
      <c r="BU9" s="38"/>
      <c r="BV9" s="38"/>
      <c r="BW9" s="38"/>
      <c r="BX9" s="38"/>
      <c r="BY9" s="38"/>
      <c r="BZ9" s="38"/>
      <c r="CA9" s="38"/>
      <c r="CB9" s="38"/>
      <c r="CC9" s="38"/>
      <c r="CD9" s="38"/>
      <c r="CE9" s="38"/>
      <c r="CF9" s="38"/>
      <c r="CG9" s="38"/>
      <c r="CH9" s="38"/>
      <c r="CI9" s="38"/>
      <c r="CJ9" s="42"/>
    </row>
    <row r="10" spans="1:88" ht="40.15" customHeight="1" x14ac:dyDescent="0.3">
      <c r="B10" s="94">
        <f t="shared" si="0"/>
        <v>4</v>
      </c>
      <c r="C10" s="92" t="s">
        <v>181</v>
      </c>
      <c r="D10" s="40" t="s">
        <v>182</v>
      </c>
      <c r="E10" s="41" t="s">
        <v>46</v>
      </c>
      <c r="F10" s="41">
        <v>2</v>
      </c>
      <c r="G10" s="36"/>
      <c r="H10" s="108">
        <v>0</v>
      </c>
      <c r="I10" s="108">
        <v>0</v>
      </c>
      <c r="J10" s="108">
        <v>0</v>
      </c>
      <c r="K10" s="108">
        <v>0</v>
      </c>
      <c r="L10" s="108">
        <v>0</v>
      </c>
      <c r="M10" s="108">
        <v>0</v>
      </c>
      <c r="N10" s="108">
        <v>0</v>
      </c>
      <c r="O10" s="108">
        <v>0</v>
      </c>
      <c r="P10" s="108">
        <v>0</v>
      </c>
      <c r="Q10" s="108">
        <v>0</v>
      </c>
      <c r="R10" s="108">
        <v>0</v>
      </c>
      <c r="S10" s="108">
        <v>0</v>
      </c>
      <c r="T10" s="108">
        <v>0</v>
      </c>
      <c r="U10" s="108">
        <v>0</v>
      </c>
      <c r="V10" s="108">
        <v>0</v>
      </c>
      <c r="W10" s="108">
        <v>0</v>
      </c>
      <c r="X10" s="108">
        <v>0</v>
      </c>
      <c r="Y10" s="108">
        <v>0</v>
      </c>
      <c r="Z10" s="108">
        <v>0</v>
      </c>
      <c r="AA10" s="108">
        <v>0</v>
      </c>
      <c r="AB10" s="108">
        <v>0</v>
      </c>
      <c r="AC10" s="108">
        <v>0</v>
      </c>
      <c r="AD10" s="108">
        <v>0</v>
      </c>
      <c r="AE10" s="108">
        <v>0</v>
      </c>
      <c r="AF10" s="108">
        <v>0</v>
      </c>
      <c r="AG10" s="108">
        <v>0</v>
      </c>
      <c r="AH10" s="108">
        <v>0</v>
      </c>
      <c r="AI10" s="108">
        <v>0</v>
      </c>
      <c r="AJ10" s="108">
        <v>0</v>
      </c>
      <c r="AK10" s="108">
        <v>0</v>
      </c>
      <c r="AL10" s="38"/>
      <c r="AM10" s="38"/>
      <c r="AN10" s="38"/>
      <c r="AO10" s="38"/>
      <c r="AP10" s="38"/>
      <c r="AQ10" s="38"/>
      <c r="AR10" s="38"/>
      <c r="AS10" s="38"/>
      <c r="AT10" s="38"/>
      <c r="AU10" s="38"/>
      <c r="AV10" s="38"/>
      <c r="AW10" s="38"/>
      <c r="AX10" s="38"/>
      <c r="AY10" s="38"/>
      <c r="AZ10" s="38"/>
      <c r="BA10" s="38"/>
      <c r="BB10" s="38"/>
      <c r="BC10" s="38"/>
      <c r="BD10" s="38"/>
      <c r="BE10" s="38"/>
      <c r="BF10" s="38"/>
      <c r="BG10" s="38"/>
      <c r="BH10" s="38"/>
      <c r="BI10" s="38"/>
      <c r="BJ10" s="38"/>
      <c r="BK10" s="38"/>
      <c r="BL10" s="38"/>
      <c r="BM10" s="38"/>
      <c r="BN10" s="38"/>
      <c r="BO10" s="38"/>
      <c r="BP10" s="38"/>
      <c r="BQ10" s="38"/>
      <c r="BR10" s="38"/>
      <c r="BS10" s="38"/>
      <c r="BT10" s="38"/>
      <c r="BU10" s="38"/>
      <c r="BV10" s="38"/>
      <c r="BW10" s="38"/>
      <c r="BX10" s="38"/>
      <c r="BY10" s="38"/>
      <c r="BZ10" s="38"/>
      <c r="CA10" s="38"/>
      <c r="CB10" s="38"/>
      <c r="CC10" s="38"/>
      <c r="CD10" s="38"/>
      <c r="CE10" s="38"/>
      <c r="CF10" s="38"/>
      <c r="CG10" s="38"/>
      <c r="CH10" s="38"/>
      <c r="CI10" s="38"/>
      <c r="CJ10" s="42"/>
    </row>
    <row r="11" spans="1:88" ht="40.15" customHeight="1" x14ac:dyDescent="0.3">
      <c r="B11" s="94">
        <f t="shared" si="0"/>
        <v>5</v>
      </c>
      <c r="C11" s="92" t="s">
        <v>183</v>
      </c>
      <c r="D11" s="40" t="s">
        <v>184</v>
      </c>
      <c r="E11" s="41" t="s">
        <v>46</v>
      </c>
      <c r="F11" s="41">
        <v>2</v>
      </c>
      <c r="G11" s="36"/>
      <c r="H11" s="108">
        <v>0.1302413551329695</v>
      </c>
      <c r="I11" s="108">
        <v>8.0709293455637682E-2</v>
      </c>
      <c r="J11" s="108">
        <v>0.2165644615095417</v>
      </c>
      <c r="K11" s="108">
        <v>0.2165644615095417</v>
      </c>
      <c r="L11" s="108">
        <v>0.2165644615095417</v>
      </c>
      <c r="M11" s="108">
        <v>0.2165644615095417</v>
      </c>
      <c r="N11" s="108">
        <v>0.2165644615095417</v>
      </c>
      <c r="O11" s="108">
        <v>0.2165644615095417</v>
      </c>
      <c r="P11" s="108">
        <v>0.2165644615095417</v>
      </c>
      <c r="Q11" s="108">
        <v>0.2165644615095417</v>
      </c>
      <c r="R11" s="108">
        <v>0.2165644615095417</v>
      </c>
      <c r="S11" s="108">
        <v>0.2165644615095417</v>
      </c>
      <c r="T11" s="108">
        <v>0.2165644615095417</v>
      </c>
      <c r="U11" s="108">
        <v>0.2165644615095417</v>
      </c>
      <c r="V11" s="108">
        <v>0.2165644615095417</v>
      </c>
      <c r="W11" s="108">
        <v>0.2165644615095417</v>
      </c>
      <c r="X11" s="108">
        <v>0.2165644615095417</v>
      </c>
      <c r="Y11" s="108">
        <v>0.2165644615095417</v>
      </c>
      <c r="Z11" s="108">
        <v>0.2165644615095417</v>
      </c>
      <c r="AA11" s="108">
        <v>0.2165644615095417</v>
      </c>
      <c r="AB11" s="108">
        <v>0.2165644615095417</v>
      </c>
      <c r="AC11" s="108">
        <v>0.2165644615095417</v>
      </c>
      <c r="AD11" s="108">
        <v>0.2165644615095417</v>
      </c>
      <c r="AE11" s="108">
        <v>0.2165644615095417</v>
      </c>
      <c r="AF11" s="108">
        <v>0.2165644615095417</v>
      </c>
      <c r="AG11" s="108">
        <v>0.2165644615095417</v>
      </c>
      <c r="AH11" s="108">
        <v>0.2165644615095417</v>
      </c>
      <c r="AI11" s="108">
        <v>0.2165644615095417</v>
      </c>
      <c r="AJ11" s="108">
        <v>0.2165644615095417</v>
      </c>
      <c r="AK11" s="108">
        <v>0.2165644615095417</v>
      </c>
      <c r="AL11" s="38"/>
      <c r="AM11" s="38"/>
      <c r="AN11" s="38"/>
      <c r="AO11" s="38"/>
      <c r="AP11" s="38"/>
      <c r="AQ11" s="38"/>
      <c r="AR11" s="38"/>
      <c r="AS11" s="38"/>
      <c r="AT11" s="38"/>
      <c r="AU11" s="38"/>
      <c r="AV11" s="38"/>
      <c r="AW11" s="38"/>
      <c r="AX11" s="38"/>
      <c r="AY11" s="38"/>
      <c r="AZ11" s="38"/>
      <c r="BA11" s="38"/>
      <c r="BB11" s="38"/>
      <c r="BC11" s="38"/>
      <c r="BD11" s="38"/>
      <c r="BE11" s="38"/>
      <c r="BF11" s="38"/>
      <c r="BG11" s="38"/>
      <c r="BH11" s="38"/>
      <c r="BI11" s="38"/>
      <c r="BJ11" s="38"/>
      <c r="BK11" s="38"/>
      <c r="BL11" s="38"/>
      <c r="BM11" s="38"/>
      <c r="BN11" s="38"/>
      <c r="BO11" s="38"/>
      <c r="BP11" s="38"/>
      <c r="BQ11" s="38"/>
      <c r="BR11" s="38"/>
      <c r="BS11" s="38"/>
      <c r="BT11" s="38"/>
      <c r="BU11" s="38"/>
      <c r="BV11" s="38"/>
      <c r="BW11" s="38"/>
      <c r="BX11" s="38"/>
      <c r="BY11" s="38"/>
      <c r="BZ11" s="38"/>
      <c r="CA11" s="38"/>
      <c r="CB11" s="38"/>
      <c r="CC11" s="38"/>
      <c r="CD11" s="38"/>
      <c r="CE11" s="38"/>
      <c r="CF11" s="38"/>
      <c r="CG11" s="38"/>
      <c r="CH11" s="38"/>
      <c r="CI11" s="38"/>
      <c r="CJ11" s="42"/>
    </row>
    <row r="12" spans="1:88" ht="40.15" customHeight="1" x14ac:dyDescent="0.3">
      <c r="B12" s="94">
        <f t="shared" si="0"/>
        <v>6</v>
      </c>
      <c r="C12" s="92" t="s">
        <v>185</v>
      </c>
      <c r="D12" s="40" t="s">
        <v>186</v>
      </c>
      <c r="E12" s="41" t="s">
        <v>46</v>
      </c>
      <c r="F12" s="41">
        <v>2</v>
      </c>
      <c r="G12" s="36"/>
      <c r="H12" s="108">
        <v>4.4309490273847099E-3</v>
      </c>
      <c r="I12" s="108">
        <v>7.765618812928571E-3</v>
      </c>
      <c r="J12" s="108">
        <v>2.1730952104112574E-2</v>
      </c>
      <c r="K12" s="108">
        <v>2.1730952104112574E-2</v>
      </c>
      <c r="L12" s="108">
        <v>2.1730952104112574E-2</v>
      </c>
      <c r="M12" s="108">
        <v>2.1730952104112574E-2</v>
      </c>
      <c r="N12" s="108">
        <v>2.1730952104112574E-2</v>
      </c>
      <c r="O12" s="108">
        <v>2.1730952104112574E-2</v>
      </c>
      <c r="P12" s="108">
        <v>2.1730952104112574E-2</v>
      </c>
      <c r="Q12" s="108">
        <v>2.1730952104112574E-2</v>
      </c>
      <c r="R12" s="108">
        <v>2.1730952104112574E-2</v>
      </c>
      <c r="S12" s="108">
        <v>2.1730952104112574E-2</v>
      </c>
      <c r="T12" s="108">
        <v>2.1730952104112574E-2</v>
      </c>
      <c r="U12" s="108">
        <v>2.1730952104112574E-2</v>
      </c>
      <c r="V12" s="108">
        <v>2.1730952104112574E-2</v>
      </c>
      <c r="W12" s="108">
        <v>2.1730952104112574E-2</v>
      </c>
      <c r="X12" s="108">
        <v>2.1730952104112574E-2</v>
      </c>
      <c r="Y12" s="108">
        <v>2.1730952104112574E-2</v>
      </c>
      <c r="Z12" s="108">
        <v>2.1730952104112574E-2</v>
      </c>
      <c r="AA12" s="108">
        <v>2.1730952104112574E-2</v>
      </c>
      <c r="AB12" s="108">
        <v>2.1730952104112574E-2</v>
      </c>
      <c r="AC12" s="108">
        <v>2.1730952104112574E-2</v>
      </c>
      <c r="AD12" s="108">
        <v>2.1730952104112574E-2</v>
      </c>
      <c r="AE12" s="108">
        <v>2.1730952104112574E-2</v>
      </c>
      <c r="AF12" s="108">
        <v>2.1730952104112574E-2</v>
      </c>
      <c r="AG12" s="108">
        <v>2.1730952104112574E-2</v>
      </c>
      <c r="AH12" s="108">
        <v>2.1730952104112574E-2</v>
      </c>
      <c r="AI12" s="108">
        <v>2.1730952104112574E-2</v>
      </c>
      <c r="AJ12" s="108">
        <v>2.1730952104112574E-2</v>
      </c>
      <c r="AK12" s="108">
        <v>2.1730952104112574E-2</v>
      </c>
      <c r="AL12" s="42"/>
      <c r="AM12" s="42"/>
      <c r="AN12" s="42"/>
      <c r="AO12" s="42"/>
      <c r="AP12" s="42"/>
      <c r="AQ12" s="42"/>
      <c r="AR12" s="42"/>
      <c r="AS12" s="42"/>
      <c r="AT12" s="42"/>
      <c r="AU12" s="42"/>
      <c r="AV12" s="42"/>
      <c r="AW12" s="42"/>
      <c r="AX12" s="42"/>
      <c r="AY12" s="42"/>
      <c r="AZ12" s="42"/>
      <c r="BA12" s="42"/>
      <c r="BB12" s="42"/>
      <c r="BC12" s="42"/>
      <c r="BD12" s="42"/>
      <c r="BE12" s="42"/>
      <c r="BF12" s="42"/>
      <c r="BG12" s="42"/>
      <c r="BH12" s="42"/>
      <c r="BI12" s="42"/>
      <c r="BJ12" s="42"/>
      <c r="BK12" s="42"/>
      <c r="BL12" s="42"/>
      <c r="BM12" s="42"/>
      <c r="BN12" s="42"/>
      <c r="BO12" s="42"/>
      <c r="BP12" s="42"/>
      <c r="BQ12" s="42"/>
      <c r="BR12" s="42"/>
      <c r="BS12" s="42"/>
      <c r="BT12" s="42"/>
      <c r="BU12" s="42"/>
      <c r="BV12" s="42"/>
      <c r="BW12" s="42"/>
      <c r="BX12" s="42"/>
      <c r="BY12" s="42"/>
      <c r="BZ12" s="42"/>
      <c r="CA12" s="42"/>
      <c r="CB12" s="42"/>
      <c r="CC12" s="42"/>
      <c r="CD12" s="42"/>
      <c r="CE12" s="42"/>
      <c r="CF12" s="42"/>
      <c r="CG12" s="42"/>
      <c r="CH12" s="42"/>
      <c r="CI12" s="42"/>
      <c r="CJ12" s="42"/>
    </row>
    <row r="13" spans="1:88" x14ac:dyDescent="0.3"/>
    <row r="14" spans="1:88" x14ac:dyDescent="0.3"/>
    <row r="15" spans="1:88" x14ac:dyDescent="0.3"/>
    <row r="16" spans="1:88" x14ac:dyDescent="0.3">
      <c r="B16" s="53" t="s">
        <v>54</v>
      </c>
      <c r="C16" s="26"/>
    </row>
    <row r="17" spans="2:9" x14ac:dyDescent="0.3">
      <c r="B17" s="26"/>
      <c r="C17" s="26"/>
    </row>
    <row r="18" spans="2:9" x14ac:dyDescent="0.3">
      <c r="B18" s="54"/>
      <c r="C18" s="26" t="s">
        <v>55</v>
      </c>
    </row>
    <row r="19" spans="2:9" x14ac:dyDescent="0.3">
      <c r="B19" s="26"/>
      <c r="C19" s="26"/>
    </row>
    <row r="20" spans="2:9" x14ac:dyDescent="0.3">
      <c r="B20" s="55"/>
      <c r="C20" s="26" t="s">
        <v>56</v>
      </c>
    </row>
    <row r="21" spans="2:9" x14ac:dyDescent="0.3"/>
    <row r="22" spans="2:9" x14ac:dyDescent="0.3"/>
    <row r="23" spans="2:9" x14ac:dyDescent="0.3"/>
    <row r="24" spans="2:9" s="26" customFormat="1" ht="14.5" x14ac:dyDescent="0.35">
      <c r="B24" s="133" t="s">
        <v>187</v>
      </c>
      <c r="C24" s="134"/>
      <c r="D24" s="134"/>
      <c r="E24" s="134"/>
      <c r="F24" s="134"/>
      <c r="G24" s="134"/>
      <c r="H24" s="134"/>
      <c r="I24" s="135"/>
    </row>
    <row r="25" spans="2:9" x14ac:dyDescent="0.3"/>
    <row r="26" spans="2:9" s="6" customFormat="1" ht="13.5" x14ac:dyDescent="0.25">
      <c r="B26" s="56" t="s">
        <v>21</v>
      </c>
      <c r="C26" s="136" t="s">
        <v>59</v>
      </c>
      <c r="D26" s="136"/>
      <c r="E26" s="136"/>
      <c r="F26" s="136"/>
      <c r="G26" s="136"/>
      <c r="H26" s="136"/>
      <c r="I26" s="136"/>
    </row>
    <row r="27" spans="2:9" s="6" customFormat="1" ht="76.150000000000006" customHeight="1" x14ac:dyDescent="0.25">
      <c r="B27" s="57">
        <v>1</v>
      </c>
      <c r="C27" s="137" t="s">
        <v>188</v>
      </c>
      <c r="D27" s="138"/>
      <c r="E27" s="138"/>
      <c r="F27" s="138"/>
      <c r="G27" s="138"/>
      <c r="H27" s="138"/>
      <c r="I27" s="138"/>
    </row>
    <row r="28" spans="2:9" s="6" customFormat="1" ht="55.9" customHeight="1" x14ac:dyDescent="0.25">
      <c r="B28" s="57">
        <f>B27+1</f>
        <v>2</v>
      </c>
      <c r="C28" s="137" t="s">
        <v>189</v>
      </c>
      <c r="D28" s="138"/>
      <c r="E28" s="138"/>
      <c r="F28" s="138"/>
      <c r="G28" s="138"/>
      <c r="H28" s="138"/>
      <c r="I28" s="138"/>
    </row>
    <row r="29" spans="2:9" s="6" customFormat="1" ht="58.15" customHeight="1" x14ac:dyDescent="0.25">
      <c r="B29" s="57">
        <f t="shared" ref="B29:B32" si="1">B28+1</f>
        <v>3</v>
      </c>
      <c r="C29" s="137" t="s">
        <v>190</v>
      </c>
      <c r="D29" s="138"/>
      <c r="E29" s="138"/>
      <c r="F29" s="138"/>
      <c r="G29" s="138"/>
      <c r="H29" s="138"/>
      <c r="I29" s="138"/>
    </row>
    <row r="30" spans="2:9" s="6" customFormat="1" ht="41.65" customHeight="1" x14ac:dyDescent="0.25">
      <c r="B30" s="57">
        <f t="shared" si="1"/>
        <v>4</v>
      </c>
      <c r="C30" s="137" t="s">
        <v>191</v>
      </c>
      <c r="D30" s="138"/>
      <c r="E30" s="138"/>
      <c r="F30" s="138"/>
      <c r="G30" s="138"/>
      <c r="H30" s="138"/>
      <c r="I30" s="138"/>
    </row>
    <row r="31" spans="2:9" s="6" customFormat="1" ht="94.9" customHeight="1" x14ac:dyDescent="0.25">
      <c r="B31" s="57">
        <f t="shared" si="1"/>
        <v>5</v>
      </c>
      <c r="C31" s="137" t="s">
        <v>192</v>
      </c>
      <c r="D31" s="138"/>
      <c r="E31" s="138"/>
      <c r="F31" s="138"/>
      <c r="G31" s="138"/>
      <c r="H31" s="138"/>
      <c r="I31" s="138"/>
    </row>
    <row r="32" spans="2:9" s="6" customFormat="1" ht="82.5" customHeight="1" x14ac:dyDescent="0.25">
      <c r="B32" s="57">
        <f t="shared" si="1"/>
        <v>6</v>
      </c>
      <c r="C32" s="137" t="s">
        <v>193</v>
      </c>
      <c r="D32" s="138"/>
      <c r="E32" s="138"/>
      <c r="F32" s="138"/>
      <c r="G32" s="138"/>
      <c r="H32" s="138"/>
      <c r="I32" s="138"/>
    </row>
    <row r="33" s="6" customFormat="1" ht="12.5" x14ac:dyDescent="0.25"/>
    <row r="34" s="6" customFormat="1" ht="12.5" x14ac:dyDescent="0.25"/>
    <row r="35" s="6" customFormat="1" ht="12.5" x14ac:dyDescent="0.25"/>
    <row r="36" s="6" customFormat="1" ht="12.5" x14ac:dyDescent="0.25"/>
    <row r="37" x14ac:dyDescent="0.3"/>
    <row r="38" x14ac:dyDescent="0.3"/>
    <row r="39" x14ac:dyDescent="0.3"/>
    <row r="40" x14ac:dyDescent="0.3"/>
    <row r="41" x14ac:dyDescent="0.3"/>
    <row r="42" x14ac:dyDescent="0.3"/>
    <row r="43" x14ac:dyDescent="0.3"/>
    <row r="44" x14ac:dyDescent="0.3"/>
    <row r="45" x14ac:dyDescent="0.3"/>
    <row r="46" x14ac:dyDescent="0.3"/>
    <row r="47" x14ac:dyDescent="0.3"/>
    <row r="48" x14ac:dyDescent="0.3"/>
    <row r="49" x14ac:dyDescent="0.3"/>
    <row r="50" x14ac:dyDescent="0.3"/>
    <row r="51" x14ac:dyDescent="0.3"/>
    <row r="52" x14ac:dyDescent="0.3"/>
    <row r="53" x14ac:dyDescent="0.3"/>
    <row r="54" x14ac:dyDescent="0.3"/>
    <row r="55" x14ac:dyDescent="0.3"/>
  </sheetData>
  <mergeCells count="14">
    <mergeCell ref="C28:I28"/>
    <mergeCell ref="C29:I29"/>
    <mergeCell ref="C30:I30"/>
    <mergeCell ref="C31:I31"/>
    <mergeCell ref="C32:I32"/>
    <mergeCell ref="AG5:CJ5"/>
    <mergeCell ref="B24:I24"/>
    <mergeCell ref="C26:I26"/>
    <mergeCell ref="C27:I27"/>
    <mergeCell ref="D3:F3"/>
    <mergeCell ref="D4:F4"/>
    <mergeCell ref="B3:C3"/>
    <mergeCell ref="B4:C4"/>
    <mergeCell ref="H5:AF5"/>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857362"/>
  </sheetPr>
  <dimension ref="A1:DF67"/>
  <sheetViews>
    <sheetView showGridLines="0" zoomScale="60" zoomScaleNormal="60" workbookViewId="0">
      <selection activeCell="B1" sqref="B1:F1"/>
    </sheetView>
  </sheetViews>
  <sheetFormatPr defaultColWidth="0" defaultRowHeight="14" zeroHeight="1" x14ac:dyDescent="0.3"/>
  <cols>
    <col min="1" max="1" width="1.75" customWidth="1"/>
    <col min="2" max="2" width="4.08203125" customWidth="1"/>
    <col min="3" max="3" width="70.58203125" customWidth="1"/>
    <col min="4" max="4" width="16.58203125" customWidth="1"/>
    <col min="5" max="5" width="14.58203125" customWidth="1"/>
    <col min="6" max="6" width="5.58203125" customWidth="1"/>
    <col min="7" max="7" width="3.25" customWidth="1"/>
    <col min="8" max="109" width="8.75" customWidth="1"/>
    <col min="110" max="110" width="0" hidden="1" customWidth="1"/>
    <col min="111" max="16384" width="8.75" hidden="1"/>
  </cols>
  <sheetData>
    <row r="1" spans="2:88" ht="22.5" customHeight="1" x14ac:dyDescent="0.5">
      <c r="B1" s="144" t="s">
        <v>194</v>
      </c>
      <c r="C1" s="144"/>
      <c r="D1" s="144"/>
      <c r="E1" s="144"/>
      <c r="F1" s="144"/>
      <c r="G1" s="33"/>
      <c r="H1" s="26"/>
      <c r="I1" s="26"/>
      <c r="J1" s="26"/>
      <c r="K1" s="26"/>
      <c r="L1" s="26"/>
      <c r="M1" s="26"/>
      <c r="N1" s="26"/>
      <c r="O1" s="26"/>
      <c r="P1" s="26"/>
      <c r="Q1" s="26"/>
      <c r="R1" s="26"/>
      <c r="S1" s="26"/>
      <c r="T1" s="26"/>
      <c r="U1" s="26"/>
      <c r="V1" s="26"/>
      <c r="W1" s="26"/>
      <c r="X1" s="26"/>
      <c r="Y1" s="26"/>
      <c r="Z1" s="26"/>
      <c r="AA1" s="26"/>
      <c r="AB1" s="26"/>
      <c r="AC1" s="26"/>
      <c r="AD1" s="26"/>
      <c r="AE1" s="26"/>
      <c r="AF1" s="26"/>
      <c r="AG1" s="26"/>
      <c r="AH1" s="26"/>
      <c r="AI1" s="26"/>
      <c r="AJ1" s="26"/>
      <c r="AK1" s="26"/>
      <c r="AL1" s="26"/>
      <c r="AM1" s="26"/>
      <c r="AN1" s="26"/>
      <c r="AO1" s="26"/>
      <c r="AP1" s="26"/>
      <c r="AQ1" s="26"/>
      <c r="AR1" s="26"/>
      <c r="AS1" s="26"/>
      <c r="AT1" s="26"/>
      <c r="AU1" s="26"/>
      <c r="AV1" s="26"/>
      <c r="AW1" s="26"/>
      <c r="AX1" s="26"/>
      <c r="AY1" s="26"/>
      <c r="AZ1" s="26"/>
      <c r="BA1" s="26"/>
      <c r="BB1" s="26"/>
      <c r="BC1" s="26"/>
      <c r="BD1" s="26"/>
      <c r="BE1" s="26"/>
      <c r="BF1" s="26"/>
      <c r="BG1" s="26"/>
      <c r="BH1" s="26"/>
      <c r="BI1" s="26"/>
      <c r="BJ1" s="26"/>
      <c r="BK1" s="26"/>
      <c r="BL1" s="26"/>
      <c r="BM1" s="26"/>
      <c r="BN1" s="26"/>
      <c r="BO1" s="26"/>
      <c r="BP1" s="26"/>
      <c r="BQ1" s="26"/>
      <c r="BR1" s="26"/>
      <c r="BS1" s="26"/>
      <c r="BT1" s="26"/>
      <c r="BU1" s="26"/>
      <c r="BV1" s="26"/>
      <c r="BW1" s="26"/>
      <c r="BX1" s="26"/>
      <c r="BY1" s="26"/>
      <c r="BZ1" s="26"/>
      <c r="CA1" s="26"/>
      <c r="CB1" s="26"/>
      <c r="CC1" s="26"/>
      <c r="CD1" s="26"/>
      <c r="CE1" s="26"/>
      <c r="CF1" s="26"/>
      <c r="CG1" s="26"/>
      <c r="CH1" s="26"/>
      <c r="CI1" s="26"/>
      <c r="CJ1" s="26"/>
    </row>
    <row r="2" spans="2:88" ht="14.5" thickBot="1" x14ac:dyDescent="0.35">
      <c r="C2" s="27"/>
      <c r="D2" s="27"/>
      <c r="E2" s="27"/>
      <c r="F2" s="27"/>
      <c r="G2" s="33"/>
      <c r="H2" s="27"/>
      <c r="I2" s="27"/>
      <c r="J2" s="27"/>
      <c r="K2" s="27"/>
      <c r="L2" s="27"/>
      <c r="M2" s="27"/>
      <c r="N2" s="27"/>
      <c r="O2" s="27"/>
      <c r="P2" s="27"/>
      <c r="Q2" s="27"/>
      <c r="R2" s="27"/>
      <c r="S2" s="27"/>
      <c r="T2" s="27"/>
      <c r="U2" s="27"/>
      <c r="V2" s="27"/>
      <c r="W2" s="27"/>
      <c r="X2" s="27"/>
      <c r="Y2" s="27"/>
      <c r="Z2" s="27"/>
      <c r="AA2" s="27"/>
      <c r="AB2" s="27"/>
      <c r="AC2" s="27"/>
      <c r="AD2" s="27"/>
      <c r="AE2" s="27"/>
      <c r="AF2" s="27"/>
      <c r="AG2" s="27"/>
      <c r="AH2" s="27"/>
      <c r="AI2" s="27"/>
      <c r="AJ2" s="27"/>
      <c r="AK2" s="27"/>
      <c r="AL2" s="27"/>
      <c r="AM2" s="27"/>
      <c r="AN2" s="27"/>
      <c r="AO2" s="27"/>
      <c r="AP2" s="27"/>
      <c r="AQ2" s="27"/>
      <c r="AR2" s="27"/>
      <c r="AS2" s="27"/>
      <c r="AT2" s="27"/>
      <c r="AU2" s="27"/>
      <c r="AV2" s="27"/>
      <c r="AW2" s="27"/>
      <c r="AX2" s="27"/>
      <c r="AY2" s="27"/>
      <c r="AZ2" s="27"/>
      <c r="BA2" s="27"/>
      <c r="BB2" s="27"/>
      <c r="BC2" s="27"/>
      <c r="BD2" s="27"/>
      <c r="BE2" s="27"/>
      <c r="BF2" s="27"/>
      <c r="BG2" s="27"/>
      <c r="BH2" s="27"/>
      <c r="BI2" s="27"/>
      <c r="BJ2" s="27"/>
      <c r="BK2" s="27"/>
      <c r="BL2" s="27"/>
      <c r="BM2" s="27"/>
      <c r="BN2" s="27"/>
      <c r="BO2" s="27"/>
      <c r="BP2" s="27"/>
      <c r="BQ2" s="27"/>
      <c r="BR2" s="27"/>
      <c r="BS2" s="27"/>
      <c r="BT2" s="27"/>
      <c r="BU2" s="27"/>
      <c r="BV2" s="27"/>
      <c r="BW2" s="27"/>
      <c r="BX2" s="27"/>
      <c r="BY2" s="27"/>
      <c r="BZ2" s="27"/>
      <c r="CA2" s="27"/>
      <c r="CB2" s="27"/>
      <c r="CC2" s="27"/>
      <c r="CD2" s="27"/>
      <c r="CE2" s="27"/>
      <c r="CF2" s="27"/>
      <c r="CG2" s="27"/>
      <c r="CH2" s="27"/>
      <c r="CI2" s="27"/>
      <c r="CJ2" s="27"/>
    </row>
    <row r="3" spans="2:88" ht="16.5" customHeight="1" thickBot="1" x14ac:dyDescent="0.35">
      <c r="B3" s="129" t="s">
        <v>3</v>
      </c>
      <c r="C3" s="142"/>
      <c r="D3" s="139" t="str">
        <f>'Cover sheet'!C5</f>
        <v>DCWW</v>
      </c>
      <c r="E3" s="140"/>
      <c r="F3" s="141"/>
      <c r="G3" s="43"/>
      <c r="H3" s="27"/>
      <c r="I3" s="27"/>
      <c r="J3" s="27"/>
      <c r="K3" s="27"/>
      <c r="L3" s="27"/>
      <c r="M3" s="27"/>
      <c r="N3" s="27"/>
      <c r="O3" s="27"/>
      <c r="P3" s="27"/>
      <c r="Q3" s="27"/>
      <c r="R3" s="27"/>
      <c r="S3" s="27"/>
      <c r="T3" s="27"/>
      <c r="U3" s="27"/>
      <c r="V3" s="27"/>
      <c r="W3" s="27"/>
      <c r="X3" s="27"/>
      <c r="Y3" s="27"/>
      <c r="Z3" s="27"/>
      <c r="AA3" s="27"/>
      <c r="AB3" s="27"/>
      <c r="AC3" s="27"/>
      <c r="AD3" s="27"/>
      <c r="AE3" s="27"/>
      <c r="AF3" s="27"/>
      <c r="AG3" s="27"/>
      <c r="AH3" s="27"/>
      <c r="AI3" s="27"/>
      <c r="AJ3" s="27"/>
      <c r="AK3" s="27"/>
      <c r="AL3" s="27"/>
      <c r="AM3" s="27"/>
      <c r="AN3" s="27"/>
      <c r="AO3" s="27"/>
      <c r="AP3" s="27"/>
      <c r="AQ3" s="27"/>
      <c r="AR3" s="27"/>
      <c r="AS3" s="27"/>
      <c r="AT3" s="27"/>
      <c r="AU3" s="27"/>
      <c r="AV3" s="27"/>
      <c r="AW3" s="27"/>
      <c r="AX3" s="27"/>
      <c r="AY3" s="27"/>
      <c r="AZ3" s="27"/>
      <c r="BA3" s="27"/>
      <c r="BB3" s="27"/>
      <c r="BC3" s="27"/>
      <c r="BD3" s="27"/>
      <c r="BE3" s="27"/>
      <c r="BF3" s="27"/>
      <c r="BG3" s="27"/>
      <c r="BH3" s="27"/>
      <c r="BI3" s="27"/>
      <c r="BJ3" s="27"/>
      <c r="BK3" s="27"/>
      <c r="BL3" s="27"/>
      <c r="BM3" s="27"/>
      <c r="BN3" s="27"/>
      <c r="BO3" s="27"/>
      <c r="BP3" s="27"/>
      <c r="BQ3" s="27"/>
      <c r="BR3" s="27"/>
      <c r="BS3" s="27"/>
      <c r="BT3" s="27"/>
      <c r="BU3" s="27"/>
      <c r="BV3" s="27"/>
      <c r="BW3" s="27"/>
      <c r="BX3" s="27"/>
      <c r="BY3" s="27"/>
      <c r="BZ3" s="27"/>
      <c r="CA3" s="27"/>
      <c r="CB3" s="27"/>
      <c r="CC3" s="27"/>
      <c r="CD3" s="27"/>
      <c r="CE3" s="27"/>
      <c r="CF3" s="27"/>
      <c r="CG3" s="27"/>
      <c r="CH3" s="27"/>
      <c r="CI3" s="27"/>
      <c r="CJ3" s="27"/>
    </row>
    <row r="4" spans="2:88" ht="14.65" customHeight="1" thickBot="1" x14ac:dyDescent="0.45">
      <c r="B4" s="145" t="s">
        <v>5</v>
      </c>
      <c r="C4" s="146"/>
      <c r="D4" s="139" t="str">
        <f>'Cover sheet'!C6</f>
        <v>Brecon</v>
      </c>
      <c r="E4" s="140"/>
      <c r="F4" s="141"/>
      <c r="G4" s="43"/>
      <c r="H4" s="27"/>
      <c r="I4" s="27"/>
      <c r="J4" s="27"/>
      <c r="K4" s="27"/>
      <c r="L4" s="27"/>
      <c r="M4" s="27"/>
      <c r="N4" s="27"/>
      <c r="O4" s="27"/>
      <c r="P4" s="27"/>
      <c r="Q4" s="27"/>
      <c r="R4" s="27"/>
      <c r="S4" s="27"/>
      <c r="T4" s="27"/>
      <c r="U4" s="27"/>
      <c r="V4" s="27"/>
      <c r="W4" s="27"/>
      <c r="X4" s="27"/>
      <c r="Y4" s="27"/>
      <c r="Z4" s="27"/>
      <c r="AA4" s="27"/>
      <c r="AB4" s="27"/>
      <c r="AC4" s="27"/>
      <c r="AD4" s="27"/>
      <c r="AE4" s="27"/>
      <c r="AF4" s="27"/>
      <c r="AG4" s="27"/>
      <c r="AH4" s="27"/>
      <c r="AI4" s="27"/>
      <c r="AJ4" s="27"/>
      <c r="AK4" s="27"/>
      <c r="AL4" s="27"/>
      <c r="AM4" s="27"/>
      <c r="AN4" s="27"/>
      <c r="AO4" s="27"/>
      <c r="AP4" s="27"/>
      <c r="AQ4" s="27"/>
      <c r="AR4" s="27"/>
      <c r="AS4" s="27"/>
      <c r="AT4" s="27"/>
      <c r="AU4" s="27"/>
      <c r="AV4" s="27"/>
      <c r="AW4" s="27"/>
      <c r="AX4" s="27"/>
      <c r="AY4" s="27"/>
      <c r="AZ4" s="27"/>
      <c r="BA4" s="27"/>
      <c r="BB4" s="27"/>
      <c r="BC4" s="27"/>
      <c r="BD4" s="27"/>
      <c r="BE4" s="27"/>
      <c r="BF4" s="27"/>
      <c r="BG4" s="27"/>
      <c r="BH4" s="27"/>
      <c r="BI4" s="27"/>
      <c r="BJ4" s="27"/>
      <c r="BK4" s="27"/>
      <c r="BL4" s="27"/>
      <c r="BM4" s="27"/>
      <c r="BN4" s="27"/>
      <c r="BO4" s="27"/>
      <c r="BP4" s="27"/>
      <c r="BQ4" s="27"/>
      <c r="BR4" s="27"/>
      <c r="BS4" s="27"/>
      <c r="BT4" s="27"/>
      <c r="BU4" s="27"/>
      <c r="BV4" s="27"/>
      <c r="BW4" s="27"/>
      <c r="BX4" s="27"/>
      <c r="BY4" s="27"/>
      <c r="BZ4" s="27"/>
      <c r="CA4" s="27"/>
      <c r="CB4" s="27"/>
      <c r="CC4" s="27"/>
      <c r="CD4" s="27"/>
      <c r="CE4" s="27"/>
      <c r="CF4" s="27"/>
      <c r="CG4" s="27"/>
      <c r="CH4" s="27"/>
      <c r="CI4" s="27"/>
      <c r="CJ4" s="27"/>
    </row>
    <row r="5" spans="2:88" ht="15.5" thickBot="1" x14ac:dyDescent="0.45">
      <c r="C5" s="29"/>
      <c r="D5" s="29"/>
      <c r="E5" s="27"/>
      <c r="F5" s="27"/>
      <c r="G5" s="43"/>
      <c r="H5" s="143" t="s">
        <v>91</v>
      </c>
      <c r="I5" s="143"/>
      <c r="J5" s="143"/>
      <c r="K5" s="143"/>
      <c r="L5" s="143"/>
      <c r="M5" s="143"/>
      <c r="N5" s="143"/>
      <c r="O5" s="143"/>
      <c r="P5" s="143"/>
      <c r="Q5" s="143"/>
      <c r="R5" s="143"/>
      <c r="S5" s="143"/>
      <c r="T5" s="143"/>
      <c r="U5" s="143"/>
      <c r="V5" s="143"/>
      <c r="W5" s="143"/>
      <c r="X5" s="143"/>
      <c r="Y5" s="143"/>
      <c r="Z5" s="143"/>
      <c r="AA5" s="143"/>
      <c r="AB5" s="143"/>
      <c r="AC5" s="143"/>
      <c r="AD5" s="143"/>
      <c r="AE5" s="143"/>
      <c r="AF5" s="143"/>
      <c r="AG5" s="132" t="s">
        <v>92</v>
      </c>
      <c r="AH5" s="132"/>
      <c r="AI5" s="132"/>
      <c r="AJ5" s="132"/>
      <c r="AK5" s="132"/>
      <c r="AL5" s="132"/>
      <c r="AM5" s="132"/>
      <c r="AN5" s="132"/>
      <c r="AO5" s="132"/>
      <c r="AP5" s="132"/>
      <c r="AQ5" s="132"/>
      <c r="AR5" s="132"/>
      <c r="AS5" s="132"/>
      <c r="AT5" s="132"/>
      <c r="AU5" s="132"/>
      <c r="AV5" s="132"/>
      <c r="AW5" s="132"/>
      <c r="AX5" s="132"/>
      <c r="AY5" s="132"/>
      <c r="AZ5" s="132"/>
      <c r="BA5" s="132"/>
      <c r="BB5" s="132"/>
      <c r="BC5" s="132"/>
      <c r="BD5" s="132"/>
      <c r="BE5" s="132"/>
      <c r="BF5" s="132"/>
      <c r="BG5" s="132"/>
      <c r="BH5" s="132"/>
      <c r="BI5" s="132"/>
      <c r="BJ5" s="132"/>
      <c r="BK5" s="132"/>
      <c r="BL5" s="132"/>
      <c r="BM5" s="132"/>
      <c r="BN5" s="132"/>
      <c r="BO5" s="132"/>
      <c r="BP5" s="132"/>
      <c r="BQ5" s="132"/>
      <c r="BR5" s="132"/>
      <c r="BS5" s="132"/>
      <c r="BT5" s="132"/>
      <c r="BU5" s="132"/>
      <c r="BV5" s="132"/>
      <c r="BW5" s="132"/>
      <c r="BX5" s="132"/>
      <c r="BY5" s="132"/>
      <c r="BZ5" s="132"/>
      <c r="CA5" s="132"/>
      <c r="CB5" s="132"/>
      <c r="CC5" s="132"/>
      <c r="CD5" s="132"/>
      <c r="CE5" s="132"/>
      <c r="CF5" s="132"/>
      <c r="CG5" s="132"/>
      <c r="CH5" s="132"/>
      <c r="CI5" s="132"/>
      <c r="CJ5" s="132"/>
    </row>
    <row r="6" spans="2:88" ht="14.5" thickBot="1" x14ac:dyDescent="0.35">
      <c r="B6" s="67" t="s">
        <v>21</v>
      </c>
      <c r="C6" s="20" t="s">
        <v>93</v>
      </c>
      <c r="D6" s="21" t="s">
        <v>23</v>
      </c>
      <c r="E6" s="21" t="s">
        <v>24</v>
      </c>
      <c r="F6" s="90" t="s">
        <v>25</v>
      </c>
      <c r="G6" s="43"/>
      <c r="H6" s="21" t="s">
        <v>94</v>
      </c>
      <c r="I6" s="21" t="s">
        <v>95</v>
      </c>
      <c r="J6" s="21" t="s">
        <v>96</v>
      </c>
      <c r="K6" s="21" t="s">
        <v>97</v>
      </c>
      <c r="L6" s="21" t="s">
        <v>98</v>
      </c>
      <c r="M6" s="21" t="s">
        <v>99</v>
      </c>
      <c r="N6" s="21" t="s">
        <v>100</v>
      </c>
      <c r="O6" s="21" t="s">
        <v>101</v>
      </c>
      <c r="P6" s="21" t="s">
        <v>102</v>
      </c>
      <c r="Q6" s="21" t="s">
        <v>103</v>
      </c>
      <c r="R6" s="21" t="s">
        <v>104</v>
      </c>
      <c r="S6" s="21" t="s">
        <v>105</v>
      </c>
      <c r="T6" s="21" t="s">
        <v>106</v>
      </c>
      <c r="U6" s="21" t="s">
        <v>107</v>
      </c>
      <c r="V6" s="21" t="s">
        <v>108</v>
      </c>
      <c r="W6" s="21" t="s">
        <v>109</v>
      </c>
      <c r="X6" s="21" t="s">
        <v>110</v>
      </c>
      <c r="Y6" s="21" t="s">
        <v>111</v>
      </c>
      <c r="Z6" s="21" t="s">
        <v>112</v>
      </c>
      <c r="AA6" s="21" t="s">
        <v>113</v>
      </c>
      <c r="AB6" s="21" t="s">
        <v>114</v>
      </c>
      <c r="AC6" s="21" t="s">
        <v>115</v>
      </c>
      <c r="AD6" s="21" t="s">
        <v>116</v>
      </c>
      <c r="AE6" s="21" t="s">
        <v>117</v>
      </c>
      <c r="AF6" s="21" t="s">
        <v>118</v>
      </c>
      <c r="AG6" s="21" t="s">
        <v>119</v>
      </c>
      <c r="AH6" s="21" t="s">
        <v>120</v>
      </c>
      <c r="AI6" s="21" t="s">
        <v>121</v>
      </c>
      <c r="AJ6" s="21" t="s">
        <v>122</v>
      </c>
      <c r="AK6" s="21" t="s">
        <v>123</v>
      </c>
      <c r="AL6" s="21" t="s">
        <v>124</v>
      </c>
      <c r="AM6" s="21" t="s">
        <v>125</v>
      </c>
      <c r="AN6" s="21" t="s">
        <v>126</v>
      </c>
      <c r="AO6" s="21" t="s">
        <v>127</v>
      </c>
      <c r="AP6" s="21" t="s">
        <v>128</v>
      </c>
      <c r="AQ6" s="21" t="s">
        <v>129</v>
      </c>
      <c r="AR6" s="21" t="s">
        <v>130</v>
      </c>
      <c r="AS6" s="21" t="s">
        <v>131</v>
      </c>
      <c r="AT6" s="21" t="s">
        <v>132</v>
      </c>
      <c r="AU6" s="21" t="s">
        <v>133</v>
      </c>
      <c r="AV6" s="21" t="s">
        <v>134</v>
      </c>
      <c r="AW6" s="21" t="s">
        <v>135</v>
      </c>
      <c r="AX6" s="21" t="s">
        <v>136</v>
      </c>
      <c r="AY6" s="21" t="s">
        <v>137</v>
      </c>
      <c r="AZ6" s="21" t="s">
        <v>138</v>
      </c>
      <c r="BA6" s="21" t="s">
        <v>139</v>
      </c>
      <c r="BB6" s="21" t="s">
        <v>140</v>
      </c>
      <c r="BC6" s="21" t="s">
        <v>141</v>
      </c>
      <c r="BD6" s="21" t="s">
        <v>142</v>
      </c>
      <c r="BE6" s="21" t="s">
        <v>143</v>
      </c>
      <c r="BF6" s="21" t="s">
        <v>144</v>
      </c>
      <c r="BG6" s="21" t="s">
        <v>145</v>
      </c>
      <c r="BH6" s="21" t="s">
        <v>146</v>
      </c>
      <c r="BI6" s="21" t="s">
        <v>147</v>
      </c>
      <c r="BJ6" s="21" t="s">
        <v>148</v>
      </c>
      <c r="BK6" s="21" t="s">
        <v>149</v>
      </c>
      <c r="BL6" s="21" t="s">
        <v>150</v>
      </c>
      <c r="BM6" s="21" t="s">
        <v>151</v>
      </c>
      <c r="BN6" s="21" t="s">
        <v>152</v>
      </c>
      <c r="BO6" s="21" t="s">
        <v>153</v>
      </c>
      <c r="BP6" s="21" t="s">
        <v>154</v>
      </c>
      <c r="BQ6" s="21" t="s">
        <v>155</v>
      </c>
      <c r="BR6" s="21" t="s">
        <v>156</v>
      </c>
      <c r="BS6" s="21" t="s">
        <v>157</v>
      </c>
      <c r="BT6" s="21" t="s">
        <v>158</v>
      </c>
      <c r="BU6" s="21" t="s">
        <v>159</v>
      </c>
      <c r="BV6" s="21" t="s">
        <v>160</v>
      </c>
      <c r="BW6" s="21" t="s">
        <v>161</v>
      </c>
      <c r="BX6" s="21" t="s">
        <v>162</v>
      </c>
      <c r="BY6" s="21" t="s">
        <v>163</v>
      </c>
      <c r="BZ6" s="21" t="s">
        <v>164</v>
      </c>
      <c r="CA6" s="21" t="s">
        <v>165</v>
      </c>
      <c r="CB6" s="21" t="s">
        <v>166</v>
      </c>
      <c r="CC6" s="21" t="s">
        <v>167</v>
      </c>
      <c r="CD6" s="21" t="s">
        <v>168</v>
      </c>
      <c r="CE6" s="21" t="s">
        <v>169</v>
      </c>
      <c r="CF6" s="21" t="s">
        <v>170</v>
      </c>
      <c r="CG6" s="21" t="s">
        <v>171</v>
      </c>
      <c r="CH6" s="21" t="s">
        <v>172</v>
      </c>
      <c r="CI6" s="21" t="s">
        <v>173</v>
      </c>
      <c r="CJ6" s="21" t="s">
        <v>174</v>
      </c>
    </row>
    <row r="7" spans="2:88" ht="50" x14ac:dyDescent="0.3">
      <c r="B7" s="68">
        <v>1</v>
      </c>
      <c r="C7" s="34" t="s">
        <v>195</v>
      </c>
      <c r="D7" s="35" t="s">
        <v>196</v>
      </c>
      <c r="E7" s="35" t="s">
        <v>46</v>
      </c>
      <c r="F7" s="95">
        <v>2</v>
      </c>
      <c r="G7" s="43"/>
      <c r="H7" s="106">
        <v>0.6373393069963782</v>
      </c>
      <c r="I7" s="106">
        <v>0.60319816280740046</v>
      </c>
      <c r="J7" s="106">
        <v>0.94169295480594906</v>
      </c>
      <c r="K7" s="106">
        <v>0.93714919171492672</v>
      </c>
      <c r="L7" s="106">
        <v>0.93557798875067677</v>
      </c>
      <c r="M7" s="106">
        <v>0.9340493998799505</v>
      </c>
      <c r="N7" s="106">
        <v>0.93254215291092935</v>
      </c>
      <c r="O7" s="106">
        <v>0.93105007668478212</v>
      </c>
      <c r="P7" s="106">
        <v>0.92956722944593173</v>
      </c>
      <c r="Q7" s="106">
        <v>0.92809724986422137</v>
      </c>
      <c r="R7" s="106">
        <v>0.92663921718469999</v>
      </c>
      <c r="S7" s="106">
        <v>0.92519089744931315</v>
      </c>
      <c r="T7" s="106">
        <v>0.92375275276203705</v>
      </c>
      <c r="U7" s="106">
        <v>0.92232427130217798</v>
      </c>
      <c r="V7" s="106">
        <v>0.92090456196646164</v>
      </c>
      <c r="W7" s="106">
        <v>0.91949316960210181</v>
      </c>
      <c r="X7" s="106">
        <v>0.91812757477082096</v>
      </c>
      <c r="Y7" s="106">
        <v>0.91676925476408522</v>
      </c>
      <c r="Z7" s="106">
        <v>0.91541747054028944</v>
      </c>
      <c r="AA7" s="106">
        <v>0.91407204750038284</v>
      </c>
      <c r="AB7" s="106">
        <v>0.91273239624817648</v>
      </c>
      <c r="AC7" s="106">
        <v>0.91139546430515084</v>
      </c>
      <c r="AD7" s="106">
        <v>0.91006387367716068</v>
      </c>
      <c r="AE7" s="106">
        <v>0.90873709644598377</v>
      </c>
      <c r="AF7" s="106">
        <v>0.90741511926743379</v>
      </c>
      <c r="AG7" s="106">
        <v>0.90609770404903667</v>
      </c>
      <c r="AH7" s="106">
        <v>0.904781061108892</v>
      </c>
      <c r="AI7" s="106">
        <v>0.90346901883508146</v>
      </c>
      <c r="AJ7" s="106">
        <v>0.90216153100058583</v>
      </c>
      <c r="AK7" s="106">
        <v>0.90085839514414512</v>
      </c>
      <c r="AL7" s="38"/>
      <c r="AM7" s="38"/>
      <c r="AN7" s="38"/>
      <c r="AO7" s="38"/>
      <c r="AP7" s="38"/>
      <c r="AQ7" s="38"/>
      <c r="AR7" s="38"/>
      <c r="AS7" s="38"/>
      <c r="AT7" s="38"/>
      <c r="AU7" s="38"/>
      <c r="AV7" s="38"/>
      <c r="AW7" s="38"/>
      <c r="AX7" s="38"/>
      <c r="AY7" s="38"/>
      <c r="AZ7" s="38"/>
      <c r="BA7" s="38"/>
      <c r="BB7" s="38"/>
      <c r="BC7" s="38"/>
      <c r="BD7" s="38"/>
      <c r="BE7" s="38"/>
      <c r="BF7" s="38"/>
      <c r="BG7" s="38"/>
      <c r="BH7" s="38"/>
      <c r="BI7" s="38"/>
      <c r="BJ7" s="38"/>
      <c r="BK7" s="38"/>
      <c r="BL7" s="38"/>
      <c r="BM7" s="38"/>
      <c r="BN7" s="38"/>
      <c r="BO7" s="38"/>
      <c r="BP7" s="38"/>
      <c r="BQ7" s="38"/>
      <c r="BR7" s="38"/>
      <c r="BS7" s="38"/>
      <c r="BT7" s="38"/>
      <c r="BU7" s="38"/>
      <c r="BV7" s="38"/>
      <c r="BW7" s="38"/>
      <c r="BX7" s="38"/>
      <c r="BY7" s="38"/>
      <c r="BZ7" s="38"/>
      <c r="CA7" s="38"/>
      <c r="CB7" s="38"/>
      <c r="CC7" s="38"/>
      <c r="CD7" s="38"/>
      <c r="CE7" s="38"/>
      <c r="CF7" s="38"/>
      <c r="CG7" s="38"/>
      <c r="CH7" s="38"/>
      <c r="CI7" s="38"/>
      <c r="CJ7" s="39"/>
    </row>
    <row r="8" spans="2:88" ht="37.5" x14ac:dyDescent="0.3">
      <c r="B8" s="68">
        <v>2</v>
      </c>
      <c r="C8" s="98" t="s">
        <v>197</v>
      </c>
      <c r="D8" s="30" t="s">
        <v>198</v>
      </c>
      <c r="E8" s="30" t="s">
        <v>46</v>
      </c>
      <c r="F8" s="30">
        <v>2</v>
      </c>
      <c r="G8" s="43"/>
      <c r="H8" s="106">
        <v>2.4957262430308599E-2</v>
      </c>
      <c r="I8" s="106">
        <v>1.7976820190856727E-2</v>
      </c>
      <c r="J8" s="106">
        <v>1.9133986756048972E-2</v>
      </c>
      <c r="K8" s="106">
        <v>1.8449330881919305E-2</v>
      </c>
      <c r="L8" s="106">
        <v>1.7795793609472494E-2</v>
      </c>
      <c r="M8" s="106">
        <v>1.717119789996167E-2</v>
      </c>
      <c r="N8" s="106">
        <v>1.6573845490954683E-2</v>
      </c>
      <c r="O8" s="106">
        <v>1.6001631515739377E-2</v>
      </c>
      <c r="P8" s="106">
        <v>1.5453032083455746E-2</v>
      </c>
      <c r="Q8" s="106">
        <v>1.4926749963833766E-2</v>
      </c>
      <c r="R8" s="106">
        <v>1.4421569430011705E-2</v>
      </c>
      <c r="S8" s="106">
        <v>1.3936369601161156E-2</v>
      </c>
      <c r="T8" s="106">
        <v>1.3470141272670103E-2</v>
      </c>
      <c r="U8" s="106">
        <v>1.3021946124248793E-2</v>
      </c>
      <c r="V8" s="106">
        <v>1.259091246634042E-2</v>
      </c>
      <c r="W8" s="106">
        <v>1.2176233127805962E-2</v>
      </c>
      <c r="X8" s="106">
        <v>1.1777153075442496E-2</v>
      </c>
      <c r="Y8" s="106">
        <v>1.1392970544360871E-2</v>
      </c>
      <c r="Z8" s="106">
        <v>1.1023024159675208E-2</v>
      </c>
      <c r="AA8" s="106">
        <v>1.0666695930750912E-2</v>
      </c>
      <c r="AB8" s="106">
        <v>1.0323401555233194E-2</v>
      </c>
      <c r="AC8" s="106">
        <v>9.9925763811164366E-3</v>
      </c>
      <c r="AD8" s="106">
        <v>9.673718110386819E-3</v>
      </c>
      <c r="AE8" s="106">
        <v>9.3663339816359541E-3</v>
      </c>
      <c r="AF8" s="106">
        <v>9.0699596361105833E-3</v>
      </c>
      <c r="AG8" s="106">
        <v>8.7841532103890597E-3</v>
      </c>
      <c r="AH8" s="106">
        <v>8.5084944734490752E-3</v>
      </c>
      <c r="AI8" s="106">
        <v>8.2425858397543374E-3</v>
      </c>
      <c r="AJ8" s="106">
        <v>7.986047831375024E-3</v>
      </c>
      <c r="AK8" s="106">
        <v>7.7385180753503915E-3</v>
      </c>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42"/>
    </row>
    <row r="9" spans="2:88" ht="37.5" x14ac:dyDescent="0.3">
      <c r="B9" s="68">
        <v>3</v>
      </c>
      <c r="C9" s="98" t="s">
        <v>199</v>
      </c>
      <c r="D9" s="30" t="s">
        <v>200</v>
      </c>
      <c r="E9" s="30" t="s">
        <v>46</v>
      </c>
      <c r="F9" s="30">
        <v>2</v>
      </c>
      <c r="G9" s="43"/>
      <c r="H9" s="106">
        <v>0.59720853319470457</v>
      </c>
      <c r="I9" s="106">
        <v>0.50635756446630009</v>
      </c>
      <c r="J9" s="106">
        <v>0.55710306532738718</v>
      </c>
      <c r="K9" s="106">
        <v>0.57664242376664232</v>
      </c>
      <c r="L9" s="106">
        <v>0.59488406181852271</v>
      </c>
      <c r="M9" s="106">
        <v>0.61087917586965168</v>
      </c>
      <c r="N9" s="106">
        <v>0.6264157122402334</v>
      </c>
      <c r="O9" s="106">
        <v>0.64184700571079811</v>
      </c>
      <c r="P9" s="106">
        <v>0.65896391637465535</v>
      </c>
      <c r="Q9" s="106">
        <v>0.67593983274960701</v>
      </c>
      <c r="R9" s="106">
        <v>0.69269677293535259</v>
      </c>
      <c r="S9" s="106">
        <v>0.70926711743978588</v>
      </c>
      <c r="T9" s="106">
        <v>0.72575839745849302</v>
      </c>
      <c r="U9" s="106">
        <v>0.74204383904188909</v>
      </c>
      <c r="V9" s="106">
        <v>0.75817146904567945</v>
      </c>
      <c r="W9" s="106">
        <v>0.77414342389823243</v>
      </c>
      <c r="X9" s="106">
        <v>0.79007510832738936</v>
      </c>
      <c r="Y9" s="106">
        <v>0.80589498010037797</v>
      </c>
      <c r="Z9" s="106">
        <v>0.82174291505881081</v>
      </c>
      <c r="AA9" s="106">
        <v>0.83758229304365539</v>
      </c>
      <c r="AB9" s="106">
        <v>0.85348160531436068</v>
      </c>
      <c r="AC9" s="106">
        <v>0.87036026755450058</v>
      </c>
      <c r="AD9" s="106">
        <v>0.8873165522755786</v>
      </c>
      <c r="AE9" s="106">
        <v>0.90440235375039002</v>
      </c>
      <c r="AF9" s="106">
        <v>0.92156923917228906</v>
      </c>
      <c r="AG9" s="106">
        <v>0.93883049941212127</v>
      </c>
      <c r="AH9" s="106">
        <v>0.95616257356266987</v>
      </c>
      <c r="AI9" s="106">
        <v>0.97338211758634396</v>
      </c>
      <c r="AJ9" s="106">
        <v>0.99041602788840188</v>
      </c>
      <c r="AK9" s="106">
        <v>1.0072613841150651</v>
      </c>
      <c r="AL9" s="38"/>
      <c r="AM9" s="38"/>
      <c r="AN9" s="38"/>
      <c r="AO9" s="38"/>
      <c r="AP9" s="38"/>
      <c r="AQ9" s="38"/>
      <c r="AR9" s="38"/>
      <c r="AS9" s="38"/>
      <c r="AT9" s="38"/>
      <c r="AU9" s="38"/>
      <c r="AV9" s="38"/>
      <c r="AW9" s="38"/>
      <c r="AX9" s="38"/>
      <c r="AY9" s="38"/>
      <c r="AZ9" s="38"/>
      <c r="BA9" s="38"/>
      <c r="BB9" s="38"/>
      <c r="BC9" s="38"/>
      <c r="BD9" s="38"/>
      <c r="BE9" s="38"/>
      <c r="BF9" s="38"/>
      <c r="BG9" s="38"/>
      <c r="BH9" s="38"/>
      <c r="BI9" s="38"/>
      <c r="BJ9" s="38"/>
      <c r="BK9" s="38"/>
      <c r="BL9" s="38"/>
      <c r="BM9" s="38"/>
      <c r="BN9" s="38"/>
      <c r="BO9" s="38"/>
      <c r="BP9" s="38"/>
      <c r="BQ9" s="38"/>
      <c r="BR9" s="38"/>
      <c r="BS9" s="38"/>
      <c r="BT9" s="38"/>
      <c r="BU9" s="38"/>
      <c r="BV9" s="38"/>
      <c r="BW9" s="38"/>
      <c r="BX9" s="38"/>
      <c r="BY9" s="38"/>
      <c r="BZ9" s="38"/>
      <c r="CA9" s="38"/>
      <c r="CB9" s="38"/>
      <c r="CC9" s="38"/>
      <c r="CD9" s="38"/>
      <c r="CE9" s="38"/>
      <c r="CF9" s="38"/>
      <c r="CG9" s="38"/>
      <c r="CH9" s="38"/>
      <c r="CI9" s="38"/>
      <c r="CJ9" s="42"/>
    </row>
    <row r="10" spans="2:88" ht="37.5" x14ac:dyDescent="0.3">
      <c r="B10" s="68">
        <v>4</v>
      </c>
      <c r="C10" s="98" t="s">
        <v>201</v>
      </c>
      <c r="D10" s="30" t="s">
        <v>202</v>
      </c>
      <c r="E10" s="30" t="s">
        <v>46</v>
      </c>
      <c r="F10" s="30">
        <v>2</v>
      </c>
      <c r="G10" s="43"/>
      <c r="H10" s="106">
        <v>1.2267693387443308</v>
      </c>
      <c r="I10" s="106">
        <v>0.90115731775378261</v>
      </c>
      <c r="J10" s="106">
        <v>0.92688876593188452</v>
      </c>
      <c r="K10" s="106">
        <v>0.90399750460046702</v>
      </c>
      <c r="L10" s="106">
        <v>0.88162386470022713</v>
      </c>
      <c r="M10" s="106">
        <v>0.86010399880751343</v>
      </c>
      <c r="N10" s="106">
        <v>0.83938227188407577</v>
      </c>
      <c r="O10" s="106">
        <v>0.81917948003735896</v>
      </c>
      <c r="P10" s="106">
        <v>0.80031711192436983</v>
      </c>
      <c r="Q10" s="106">
        <v>0.78187606178257674</v>
      </c>
      <c r="R10" s="106">
        <v>0.76385349376631984</v>
      </c>
      <c r="S10" s="106">
        <v>0.74678463706520171</v>
      </c>
      <c r="T10" s="106">
        <v>0.73007723146948322</v>
      </c>
      <c r="U10" s="106">
        <v>0.71371300130448867</v>
      </c>
      <c r="V10" s="106">
        <v>0.69775701937111945</v>
      </c>
      <c r="W10" s="106">
        <v>0.68215836610145131</v>
      </c>
      <c r="X10" s="106">
        <v>0.66698410943108177</v>
      </c>
      <c r="Y10" s="106">
        <v>0.65213820164644098</v>
      </c>
      <c r="Z10" s="106">
        <v>0.63766141410577226</v>
      </c>
      <c r="AA10" s="106">
        <v>0.62348946026344076</v>
      </c>
      <c r="AB10" s="106">
        <v>0.60966620037039199</v>
      </c>
      <c r="AC10" s="106">
        <v>0.59670926929063284</v>
      </c>
      <c r="AD10" s="106">
        <v>0.58401338281914794</v>
      </c>
      <c r="AE10" s="106">
        <v>0.5716344744609918</v>
      </c>
      <c r="AF10" s="106">
        <v>0.55951130550240502</v>
      </c>
      <c r="AG10" s="106">
        <v>0.54763723586586965</v>
      </c>
      <c r="AH10" s="106">
        <v>0.5360572040519398</v>
      </c>
      <c r="AI10" s="106">
        <v>0.5247326158750184</v>
      </c>
      <c r="AJ10" s="106">
        <v>0.51364836492976584</v>
      </c>
      <c r="AK10" s="106">
        <v>0.50281233920293922</v>
      </c>
      <c r="AL10" s="38"/>
      <c r="AM10" s="38"/>
      <c r="AN10" s="38"/>
      <c r="AO10" s="38"/>
      <c r="AP10" s="38"/>
      <c r="AQ10" s="38"/>
      <c r="AR10" s="38"/>
      <c r="AS10" s="38"/>
      <c r="AT10" s="38"/>
      <c r="AU10" s="38"/>
      <c r="AV10" s="38"/>
      <c r="AW10" s="38"/>
      <c r="AX10" s="38"/>
      <c r="AY10" s="38"/>
      <c r="AZ10" s="38"/>
      <c r="BA10" s="38"/>
      <c r="BB10" s="38"/>
      <c r="BC10" s="38"/>
      <c r="BD10" s="38"/>
      <c r="BE10" s="38"/>
      <c r="BF10" s="38"/>
      <c r="BG10" s="38"/>
      <c r="BH10" s="38"/>
      <c r="BI10" s="38"/>
      <c r="BJ10" s="38"/>
      <c r="BK10" s="38"/>
      <c r="BL10" s="38"/>
      <c r="BM10" s="38"/>
      <c r="BN10" s="38"/>
      <c r="BO10" s="38"/>
      <c r="BP10" s="38"/>
      <c r="BQ10" s="38"/>
      <c r="BR10" s="38"/>
      <c r="BS10" s="38"/>
      <c r="BT10" s="38"/>
      <c r="BU10" s="38"/>
      <c r="BV10" s="38"/>
      <c r="BW10" s="38"/>
      <c r="BX10" s="38"/>
      <c r="BY10" s="38"/>
      <c r="BZ10" s="38"/>
      <c r="CA10" s="38"/>
      <c r="CB10" s="38"/>
      <c r="CC10" s="38"/>
      <c r="CD10" s="38"/>
      <c r="CE10" s="38"/>
      <c r="CF10" s="38"/>
      <c r="CG10" s="38"/>
      <c r="CH10" s="38"/>
      <c r="CI10" s="38"/>
      <c r="CJ10" s="42"/>
    </row>
    <row r="11" spans="2:88" ht="37.5" x14ac:dyDescent="0.3">
      <c r="B11" s="68">
        <v>5</v>
      </c>
      <c r="C11" s="98" t="s">
        <v>203</v>
      </c>
      <c r="D11" s="30" t="s">
        <v>204</v>
      </c>
      <c r="E11" s="30" t="s">
        <v>205</v>
      </c>
      <c r="F11" s="30">
        <v>1</v>
      </c>
      <c r="G11" s="43"/>
      <c r="H11" s="106">
        <v>136.00779435203629</v>
      </c>
      <c r="I11" s="106">
        <v>145.34651240609338</v>
      </c>
      <c r="J11" s="106">
        <v>114.71499114970297</v>
      </c>
      <c r="K11" s="106">
        <v>114.45178601763166</v>
      </c>
      <c r="L11" s="106">
        <v>114.27574178620375</v>
      </c>
      <c r="M11" s="106">
        <v>113.91604007306879</v>
      </c>
      <c r="N11" s="106">
        <v>113.5574143779759</v>
      </c>
      <c r="O11" s="106">
        <v>113.19547594979242</v>
      </c>
      <c r="P11" s="106">
        <v>113.15968052047661</v>
      </c>
      <c r="Q11" s="106">
        <v>113.14250830433087</v>
      </c>
      <c r="R11" s="106">
        <v>113.13384480110959</v>
      </c>
      <c r="S11" s="106">
        <v>113.12272016021605</v>
      </c>
      <c r="T11" s="106">
        <v>113.14010297132279</v>
      </c>
      <c r="U11" s="106">
        <v>113.16490825642575</v>
      </c>
      <c r="V11" s="106">
        <v>113.20388809436767</v>
      </c>
      <c r="W11" s="106">
        <v>113.25591200956478</v>
      </c>
      <c r="X11" s="106">
        <v>113.34011907937291</v>
      </c>
      <c r="Y11" s="106">
        <v>113.43532389137533</v>
      </c>
      <c r="Z11" s="106">
        <v>113.56409665536876</v>
      </c>
      <c r="AA11" s="106">
        <v>113.72144078999841</v>
      </c>
      <c r="AB11" s="106">
        <v>113.90974661468178</v>
      </c>
      <c r="AC11" s="106">
        <v>114.2447114675368</v>
      </c>
      <c r="AD11" s="106">
        <v>114.61783493479982</v>
      </c>
      <c r="AE11" s="106">
        <v>115.01538939514883</v>
      </c>
      <c r="AF11" s="106">
        <v>115.43918008865668</v>
      </c>
      <c r="AG11" s="106">
        <v>115.89160613864827</v>
      </c>
      <c r="AH11" s="106">
        <v>116.37648483998868</v>
      </c>
      <c r="AI11" s="106">
        <v>116.85352080847183</v>
      </c>
      <c r="AJ11" s="106">
        <v>117.32784277814658</v>
      </c>
      <c r="AK11" s="106">
        <v>117.79694491754789</v>
      </c>
      <c r="AL11" s="38"/>
      <c r="AM11" s="38"/>
      <c r="AN11" s="38"/>
      <c r="AO11" s="38"/>
      <c r="AP11" s="38"/>
      <c r="AQ11" s="38"/>
      <c r="AR11" s="38"/>
      <c r="AS11" s="38"/>
      <c r="AT11" s="38"/>
      <c r="AU11" s="38"/>
      <c r="AV11" s="38"/>
      <c r="AW11" s="38"/>
      <c r="AX11" s="38"/>
      <c r="AY11" s="38"/>
      <c r="AZ11" s="38"/>
      <c r="BA11" s="38"/>
      <c r="BB11" s="38"/>
      <c r="BC11" s="38"/>
      <c r="BD11" s="38"/>
      <c r="BE11" s="38"/>
      <c r="BF11" s="38"/>
      <c r="BG11" s="38"/>
      <c r="BH11" s="38"/>
      <c r="BI11" s="38"/>
      <c r="BJ11" s="38"/>
      <c r="BK11" s="38"/>
      <c r="BL11" s="38"/>
      <c r="BM11" s="38"/>
      <c r="BN11" s="38"/>
      <c r="BO11" s="38"/>
      <c r="BP11" s="38"/>
      <c r="BQ11" s="38"/>
      <c r="BR11" s="38"/>
      <c r="BS11" s="38"/>
      <c r="BT11" s="38"/>
      <c r="BU11" s="38"/>
      <c r="BV11" s="38"/>
      <c r="BW11" s="38"/>
      <c r="BX11" s="38"/>
      <c r="BY11" s="38"/>
      <c r="BZ11" s="38"/>
      <c r="CA11" s="38"/>
      <c r="CB11" s="38"/>
      <c r="CC11" s="38"/>
      <c r="CD11" s="38"/>
      <c r="CE11" s="38"/>
      <c r="CF11" s="38"/>
      <c r="CG11" s="38"/>
      <c r="CH11" s="38"/>
      <c r="CI11" s="38"/>
      <c r="CJ11" s="42"/>
    </row>
    <row r="12" spans="2:88" ht="37.5" x14ac:dyDescent="0.3">
      <c r="B12" s="68">
        <v>6</v>
      </c>
      <c r="C12" s="98" t="s">
        <v>206</v>
      </c>
      <c r="D12" s="30" t="s">
        <v>207</v>
      </c>
      <c r="E12" s="30" t="s">
        <v>205</v>
      </c>
      <c r="F12" s="30">
        <v>1</v>
      </c>
      <c r="G12" s="43"/>
      <c r="H12" s="112">
        <v>198.04159314371987</v>
      </c>
      <c r="I12" s="112">
        <v>231.03056061412795</v>
      </c>
      <c r="J12" s="112">
        <v>155.10592655691255</v>
      </c>
      <c r="K12" s="112">
        <v>154.98004227586665</v>
      </c>
      <c r="L12" s="112">
        <v>154.9373906307282</v>
      </c>
      <c r="M12" s="112">
        <v>154.8611227593556</v>
      </c>
      <c r="N12" s="112">
        <v>154.82805032543763</v>
      </c>
      <c r="O12" s="112">
        <v>154.79779257335028</v>
      </c>
      <c r="P12" s="112">
        <v>154.967033870167</v>
      </c>
      <c r="Q12" s="112">
        <v>155.14862072026349</v>
      </c>
      <c r="R12" s="112">
        <v>155.33660791685156</v>
      </c>
      <c r="S12" s="112">
        <v>155.64179588094848</v>
      </c>
      <c r="T12" s="112">
        <v>155.9602407081795</v>
      </c>
      <c r="U12" s="112">
        <v>156.27789310180074</v>
      </c>
      <c r="V12" s="112">
        <v>156.60776997845656</v>
      </c>
      <c r="W12" s="112">
        <v>156.94290152061723</v>
      </c>
      <c r="X12" s="112">
        <v>157.30393771934507</v>
      </c>
      <c r="Y12" s="112">
        <v>157.66565795986045</v>
      </c>
      <c r="Z12" s="112">
        <v>158.0458262262791</v>
      </c>
      <c r="AA12" s="112">
        <v>158.43213726252557</v>
      </c>
      <c r="AB12" s="112">
        <v>158.83316792381225</v>
      </c>
      <c r="AC12" s="112">
        <v>159.38895253280307</v>
      </c>
      <c r="AD12" s="112">
        <v>159.95278878572097</v>
      </c>
      <c r="AE12" s="112">
        <v>160.52878835075487</v>
      </c>
      <c r="AF12" s="112">
        <v>161.10676312823213</v>
      </c>
      <c r="AG12" s="112">
        <v>161.68703806001375</v>
      </c>
      <c r="AH12" s="112">
        <v>162.28143373995616</v>
      </c>
      <c r="AI12" s="112">
        <v>162.86488589187786</v>
      </c>
      <c r="AJ12" s="112">
        <v>163.43761243117191</v>
      </c>
      <c r="AK12" s="112">
        <v>163.99678354346332</v>
      </c>
      <c r="AL12" s="38"/>
      <c r="AM12" s="38"/>
      <c r="AN12" s="38"/>
      <c r="AO12" s="38"/>
      <c r="AP12" s="38"/>
      <c r="AQ12" s="38"/>
      <c r="AR12" s="38"/>
      <c r="AS12" s="38"/>
      <c r="AT12" s="38"/>
      <c r="AU12" s="38"/>
      <c r="AV12" s="38"/>
      <c r="AW12" s="38"/>
      <c r="AX12" s="38"/>
      <c r="AY12" s="38"/>
      <c r="AZ12" s="38"/>
      <c r="BA12" s="38"/>
      <c r="BB12" s="38"/>
      <c r="BC12" s="38"/>
      <c r="BD12" s="38"/>
      <c r="BE12" s="38"/>
      <c r="BF12" s="38"/>
      <c r="BG12" s="38"/>
      <c r="BH12" s="38"/>
      <c r="BI12" s="38"/>
      <c r="BJ12" s="38"/>
      <c r="BK12" s="38"/>
      <c r="BL12" s="38"/>
      <c r="BM12" s="38"/>
      <c r="BN12" s="38"/>
      <c r="BO12" s="38"/>
      <c r="BP12" s="38"/>
      <c r="BQ12" s="38"/>
      <c r="BR12" s="38"/>
      <c r="BS12" s="38"/>
      <c r="BT12" s="38"/>
      <c r="BU12" s="38"/>
      <c r="BV12" s="38"/>
      <c r="BW12" s="38"/>
      <c r="BX12" s="38"/>
      <c r="BY12" s="38"/>
      <c r="BZ12" s="38"/>
      <c r="CA12" s="38"/>
      <c r="CB12" s="38"/>
      <c r="CC12" s="38"/>
      <c r="CD12" s="38"/>
      <c r="CE12" s="38"/>
      <c r="CF12" s="38"/>
      <c r="CG12" s="38"/>
      <c r="CH12" s="38"/>
      <c r="CI12" s="38"/>
      <c r="CJ12" s="42"/>
    </row>
    <row r="13" spans="2:88" ht="37.5" x14ac:dyDescent="0.3">
      <c r="B13" s="68">
        <v>7</v>
      </c>
      <c r="C13" s="98" t="s">
        <v>208</v>
      </c>
      <c r="D13" s="30" t="s">
        <v>209</v>
      </c>
      <c r="E13" s="30" t="s">
        <v>205</v>
      </c>
      <c r="F13" s="30">
        <v>1</v>
      </c>
      <c r="G13" s="43"/>
      <c r="H13" s="112">
        <v>172.30923574133027</v>
      </c>
      <c r="I13" s="112">
        <v>190.6066966975965</v>
      </c>
      <c r="J13" s="112">
        <v>136.99751109415109</v>
      </c>
      <c r="K13" s="112">
        <v>136.19722487680838</v>
      </c>
      <c r="L13" s="112">
        <v>135.51061190939166</v>
      </c>
      <c r="M13" s="112">
        <v>134.7477053470802</v>
      </c>
      <c r="N13" s="112">
        <v>134.01367817754493</v>
      </c>
      <c r="O13" s="112">
        <v>133.27875675033033</v>
      </c>
      <c r="P13" s="112">
        <v>132.80987690706976</v>
      </c>
      <c r="Q13" s="112">
        <v>132.36309916867688</v>
      </c>
      <c r="R13" s="112">
        <v>131.93132244419095</v>
      </c>
      <c r="S13" s="112">
        <v>131.55521957541205</v>
      </c>
      <c r="T13" s="112">
        <v>131.20526623024938</v>
      </c>
      <c r="U13" s="112">
        <v>130.86468444766197</v>
      </c>
      <c r="V13" s="112">
        <v>130.54328439391122</v>
      </c>
      <c r="W13" s="112">
        <v>130.2375907638654</v>
      </c>
      <c r="X13" s="112">
        <v>129.9677202486634</v>
      </c>
      <c r="Y13" s="112">
        <v>129.71070494654128</v>
      </c>
      <c r="Z13" s="112">
        <v>129.48771287799539</v>
      </c>
      <c r="AA13" s="112">
        <v>129.29172156307882</v>
      </c>
      <c r="AB13" s="112">
        <v>129.12764877844316</v>
      </c>
      <c r="AC13" s="112">
        <v>129.11939394067437</v>
      </c>
      <c r="AD13" s="112">
        <v>129.14691534196282</v>
      </c>
      <c r="AE13" s="112">
        <v>129.20193209013777</v>
      </c>
      <c r="AF13" s="112">
        <v>129.28335430022256</v>
      </c>
      <c r="AG13" s="112">
        <v>129.39357662876597</v>
      </c>
      <c r="AH13" s="112">
        <v>129.54003482394879</v>
      </c>
      <c r="AI13" s="112">
        <v>129.68643188122758</v>
      </c>
      <c r="AJ13" s="112">
        <v>129.83734566963187</v>
      </c>
      <c r="AK13" s="112">
        <v>129.99031950692077</v>
      </c>
      <c r="AL13" s="38"/>
      <c r="AM13" s="38"/>
      <c r="AN13" s="38"/>
      <c r="AO13" s="38"/>
      <c r="AP13" s="38"/>
      <c r="AQ13" s="38"/>
      <c r="AR13" s="38"/>
      <c r="AS13" s="38"/>
      <c r="AT13" s="38"/>
      <c r="AU13" s="38"/>
      <c r="AV13" s="38"/>
      <c r="AW13" s="38"/>
      <c r="AX13" s="38"/>
      <c r="AY13" s="38"/>
      <c r="AZ13" s="38"/>
      <c r="BA13" s="38"/>
      <c r="BB13" s="38"/>
      <c r="BC13" s="38"/>
      <c r="BD13" s="38"/>
      <c r="BE13" s="38"/>
      <c r="BF13" s="38"/>
      <c r="BG13" s="38"/>
      <c r="BH13" s="38"/>
      <c r="BI13" s="38"/>
      <c r="BJ13" s="38"/>
      <c r="BK13" s="38"/>
      <c r="BL13" s="38"/>
      <c r="BM13" s="38"/>
      <c r="BN13" s="38"/>
      <c r="BO13" s="38"/>
      <c r="BP13" s="38"/>
      <c r="BQ13" s="38"/>
      <c r="BR13" s="38"/>
      <c r="BS13" s="38"/>
      <c r="BT13" s="38"/>
      <c r="BU13" s="38"/>
      <c r="BV13" s="38"/>
      <c r="BW13" s="38"/>
      <c r="BX13" s="38"/>
      <c r="BY13" s="38"/>
      <c r="BZ13" s="38"/>
      <c r="CA13" s="38"/>
      <c r="CB13" s="38"/>
      <c r="CC13" s="38"/>
      <c r="CD13" s="38"/>
      <c r="CE13" s="38"/>
      <c r="CF13" s="38"/>
      <c r="CG13" s="38"/>
      <c r="CH13" s="38"/>
      <c r="CI13" s="38"/>
      <c r="CJ13" s="42"/>
    </row>
    <row r="14" spans="2:88" ht="37.5" x14ac:dyDescent="0.3">
      <c r="B14" s="68">
        <v>8</v>
      </c>
      <c r="C14" s="98" t="s">
        <v>210</v>
      </c>
      <c r="D14" s="30" t="s">
        <v>211</v>
      </c>
      <c r="E14" s="30" t="s">
        <v>46</v>
      </c>
      <c r="F14" s="30">
        <v>2</v>
      </c>
      <c r="G14" s="43"/>
      <c r="H14" s="106">
        <v>1.1678476241021414</v>
      </c>
      <c r="I14" s="106">
        <v>0.27193348724372324</v>
      </c>
      <c r="J14" s="106">
        <v>0.92907219636142402</v>
      </c>
      <c r="K14" s="106">
        <v>0.88139085732099476</v>
      </c>
      <c r="L14" s="106">
        <v>0.84539729170236544</v>
      </c>
      <c r="M14" s="106">
        <v>0.82128611355051606</v>
      </c>
      <c r="N14" s="106">
        <v>0.82128611355051606</v>
      </c>
      <c r="O14" s="106">
        <v>0.82128611355051595</v>
      </c>
      <c r="P14" s="106">
        <v>0.82128611355051595</v>
      </c>
      <c r="Q14" s="106">
        <v>0.82128611355051584</v>
      </c>
      <c r="R14" s="106">
        <v>0.82128611355051595</v>
      </c>
      <c r="S14" s="106">
        <v>0.82128611355051595</v>
      </c>
      <c r="T14" s="106">
        <v>0.82128611355051606</v>
      </c>
      <c r="U14" s="106">
        <v>0.82128611355051606</v>
      </c>
      <c r="V14" s="106">
        <v>0.82128611355051606</v>
      </c>
      <c r="W14" s="106">
        <v>0.82128611355051595</v>
      </c>
      <c r="X14" s="106">
        <v>0.82128611355051584</v>
      </c>
      <c r="Y14" s="106">
        <v>0.82128611355051584</v>
      </c>
      <c r="Z14" s="106">
        <v>0.82128611355051584</v>
      </c>
      <c r="AA14" s="106">
        <v>0.82128611355051584</v>
      </c>
      <c r="AB14" s="106">
        <v>0.82128611355051584</v>
      </c>
      <c r="AC14" s="106">
        <v>0.82128611355051584</v>
      </c>
      <c r="AD14" s="106">
        <v>0.82128611355051584</v>
      </c>
      <c r="AE14" s="106">
        <v>0.82128611355051584</v>
      </c>
      <c r="AF14" s="106">
        <v>0.82128611355051584</v>
      </c>
      <c r="AG14" s="106">
        <v>0.82128611355051584</v>
      </c>
      <c r="AH14" s="106">
        <v>0.82128611355051584</v>
      </c>
      <c r="AI14" s="106">
        <v>0.82128611355051584</v>
      </c>
      <c r="AJ14" s="106">
        <v>0.82128611355051584</v>
      </c>
      <c r="AK14" s="106">
        <v>0.82128611355051584</v>
      </c>
      <c r="AL14" s="38"/>
      <c r="AM14" s="38"/>
      <c r="AN14" s="38"/>
      <c r="AO14" s="38"/>
      <c r="AP14" s="38"/>
      <c r="AQ14" s="38"/>
      <c r="AR14" s="38"/>
      <c r="AS14" s="38"/>
      <c r="AT14" s="38"/>
      <c r="AU14" s="38"/>
      <c r="AV14" s="38"/>
      <c r="AW14" s="38"/>
      <c r="AX14" s="38"/>
      <c r="AY14" s="38"/>
      <c r="AZ14" s="38"/>
      <c r="BA14" s="38"/>
      <c r="BB14" s="38"/>
      <c r="BC14" s="38"/>
      <c r="BD14" s="38"/>
      <c r="BE14" s="38"/>
      <c r="BF14" s="38"/>
      <c r="BG14" s="38"/>
      <c r="BH14" s="38"/>
      <c r="BI14" s="38"/>
      <c r="BJ14" s="38"/>
      <c r="BK14" s="38"/>
      <c r="BL14" s="38"/>
      <c r="BM14" s="38"/>
      <c r="BN14" s="38"/>
      <c r="BO14" s="38"/>
      <c r="BP14" s="38"/>
      <c r="BQ14" s="38"/>
      <c r="BR14" s="38"/>
      <c r="BS14" s="38"/>
      <c r="BT14" s="38"/>
      <c r="BU14" s="38"/>
      <c r="BV14" s="38"/>
      <c r="BW14" s="38"/>
      <c r="BX14" s="38"/>
      <c r="BY14" s="38"/>
      <c r="BZ14" s="38"/>
      <c r="CA14" s="38"/>
      <c r="CB14" s="38"/>
      <c r="CC14" s="38"/>
      <c r="CD14" s="38"/>
      <c r="CE14" s="38"/>
      <c r="CF14" s="38"/>
      <c r="CG14" s="38"/>
      <c r="CH14" s="38"/>
      <c r="CI14" s="38"/>
      <c r="CJ14" s="42"/>
    </row>
    <row r="15" spans="2:88" ht="37.5" x14ac:dyDescent="0.3">
      <c r="B15" s="68">
        <v>9</v>
      </c>
      <c r="C15" s="98" t="s">
        <v>212</v>
      </c>
      <c r="D15" s="30" t="s">
        <v>213</v>
      </c>
      <c r="E15" s="30" t="s">
        <v>214</v>
      </c>
      <c r="F15" s="30">
        <v>2</v>
      </c>
      <c r="G15" s="43"/>
      <c r="H15" s="106">
        <v>199.30840926736778</v>
      </c>
      <c r="I15" s="106">
        <v>115.32464515217808</v>
      </c>
      <c r="J15" s="106">
        <v>153.27821901815059</v>
      </c>
      <c r="K15" s="106">
        <v>144.58259559269425</v>
      </c>
      <c r="L15" s="106">
        <v>137.95821096280076</v>
      </c>
      <c r="M15" s="106">
        <v>133.57397774924306</v>
      </c>
      <c r="N15" s="106">
        <v>133.16367052927231</v>
      </c>
      <c r="O15" s="106">
        <v>132.74071067658036</v>
      </c>
      <c r="P15" s="106">
        <v>132.26969983747841</v>
      </c>
      <c r="Q15" s="106">
        <v>131.78773871138011</v>
      </c>
      <c r="R15" s="106">
        <v>131.30469475476806</v>
      </c>
      <c r="S15" s="106">
        <v>130.81404547223559</v>
      </c>
      <c r="T15" s="106">
        <v>130.30237552442725</v>
      </c>
      <c r="U15" s="106">
        <v>129.78455947887306</v>
      </c>
      <c r="V15" s="106">
        <v>129.26417497960551</v>
      </c>
      <c r="W15" s="106">
        <v>128.73594890657529</v>
      </c>
      <c r="X15" s="106">
        <v>128.19574628690259</v>
      </c>
      <c r="Y15" s="106">
        <v>127.64328999443849</v>
      </c>
      <c r="Z15" s="106">
        <v>127.06763123910122</v>
      </c>
      <c r="AA15" s="106">
        <v>126.46466072481333</v>
      </c>
      <c r="AB15" s="106">
        <v>125.83667886050178</v>
      </c>
      <c r="AC15" s="106">
        <v>125.17956924400541</v>
      </c>
      <c r="AD15" s="106">
        <v>124.48868603779898</v>
      </c>
      <c r="AE15" s="106">
        <v>123.77642695603193</v>
      </c>
      <c r="AF15" s="106">
        <v>123.03654298026265</v>
      </c>
      <c r="AG15" s="106">
        <v>122.26766024570873</v>
      </c>
      <c r="AH15" s="106">
        <v>121.48128689552421</v>
      </c>
      <c r="AI15" s="106">
        <v>120.69884779157783</v>
      </c>
      <c r="AJ15" s="106">
        <v>119.92237795005863</v>
      </c>
      <c r="AK15" s="106">
        <v>119.15438379058949</v>
      </c>
      <c r="AL15" s="38"/>
      <c r="AM15" s="38"/>
      <c r="AN15" s="38"/>
      <c r="AO15" s="38"/>
      <c r="AP15" s="38"/>
      <c r="AQ15" s="38"/>
      <c r="AR15" s="38"/>
      <c r="AS15" s="38"/>
      <c r="AT15" s="38"/>
      <c r="AU15" s="38"/>
      <c r="AV15" s="38"/>
      <c r="AW15" s="38"/>
      <c r="AX15" s="38"/>
      <c r="AY15" s="38"/>
      <c r="AZ15" s="38"/>
      <c r="BA15" s="38"/>
      <c r="BB15" s="38"/>
      <c r="BC15" s="38"/>
      <c r="BD15" s="38"/>
      <c r="BE15" s="38"/>
      <c r="BF15" s="38"/>
      <c r="BG15" s="38"/>
      <c r="BH15" s="38"/>
      <c r="BI15" s="38"/>
      <c r="BJ15" s="38"/>
      <c r="BK15" s="38"/>
      <c r="BL15" s="38"/>
      <c r="BM15" s="38"/>
      <c r="BN15" s="38"/>
      <c r="BO15" s="38"/>
      <c r="BP15" s="38"/>
      <c r="BQ15" s="38"/>
      <c r="BR15" s="38"/>
      <c r="BS15" s="38"/>
      <c r="BT15" s="38"/>
      <c r="BU15" s="38"/>
      <c r="BV15" s="38"/>
      <c r="BW15" s="38"/>
      <c r="BX15" s="38"/>
      <c r="BY15" s="38"/>
      <c r="BZ15" s="38"/>
      <c r="CA15" s="38"/>
      <c r="CB15" s="38"/>
      <c r="CC15" s="38"/>
      <c r="CD15" s="38"/>
      <c r="CE15" s="38"/>
      <c r="CF15" s="38"/>
      <c r="CG15" s="38"/>
      <c r="CH15" s="38"/>
      <c r="CI15" s="38"/>
      <c r="CJ15" s="42"/>
    </row>
    <row r="16" spans="2:88" ht="37.5" x14ac:dyDescent="0.3">
      <c r="B16" s="68">
        <v>10</v>
      </c>
      <c r="C16" s="98" t="s">
        <v>215</v>
      </c>
      <c r="D16" s="30" t="s">
        <v>216</v>
      </c>
      <c r="E16" s="30" t="s">
        <v>217</v>
      </c>
      <c r="F16" s="30">
        <v>2</v>
      </c>
      <c r="G16" s="43"/>
      <c r="H16" s="106">
        <v>2.3959999999999999</v>
      </c>
      <c r="I16" s="106">
        <v>2.2090000000000001</v>
      </c>
      <c r="J16" s="106">
        <v>2.6096585355490265</v>
      </c>
      <c r="K16" s="106">
        <v>2.6949159047604145</v>
      </c>
      <c r="L16" s="106">
        <v>2.776254514200454</v>
      </c>
      <c r="M16" s="106">
        <v>2.8456572293520614</v>
      </c>
      <c r="N16" s="106">
        <v>2.9124094362112016</v>
      </c>
      <c r="O16" s="106">
        <v>2.9788561260314981</v>
      </c>
      <c r="P16" s="106">
        <v>3.0466467149228049</v>
      </c>
      <c r="Q16" s="106">
        <v>3.1141381161822284</v>
      </c>
      <c r="R16" s="106">
        <v>3.1809034323987753</v>
      </c>
      <c r="S16" s="106">
        <v>3.2472687804916962</v>
      </c>
      <c r="T16" s="106">
        <v>3.3138942860682952</v>
      </c>
      <c r="U16" s="106">
        <v>3.3801163978186572</v>
      </c>
      <c r="V16" s="106">
        <v>3.4457906040914272</v>
      </c>
      <c r="W16" s="106">
        <v>3.5111941851206825</v>
      </c>
      <c r="X16" s="106">
        <v>3.5765573607039745</v>
      </c>
      <c r="Y16" s="106">
        <v>3.6419279649323175</v>
      </c>
      <c r="Z16" s="106">
        <v>3.7078836796245493</v>
      </c>
      <c r="AA16" s="106">
        <v>3.774680895462371</v>
      </c>
      <c r="AB16" s="106">
        <v>3.8422622237665314</v>
      </c>
      <c r="AC16" s="106">
        <v>3.9108958376207212</v>
      </c>
      <c r="AD16" s="106">
        <v>3.9808890256845091</v>
      </c>
      <c r="AE16" s="106">
        <v>4.0516734029499011</v>
      </c>
      <c r="AF16" s="106">
        <v>4.1236396807684246</v>
      </c>
      <c r="AG16" s="106">
        <v>4.1969365917608936</v>
      </c>
      <c r="AH16" s="106">
        <v>4.2710220117016791</v>
      </c>
      <c r="AI16" s="106">
        <v>4.3447799159637572</v>
      </c>
      <c r="AJ16" s="106">
        <v>4.4181131710210018</v>
      </c>
      <c r="AK16" s="106">
        <v>4.490891913952507</v>
      </c>
      <c r="AL16" s="38"/>
      <c r="AM16" s="38"/>
      <c r="AN16" s="38"/>
      <c r="AO16" s="38"/>
      <c r="AP16" s="38"/>
      <c r="AQ16" s="38"/>
      <c r="AR16" s="38"/>
      <c r="AS16" s="38"/>
      <c r="AT16" s="38"/>
      <c r="AU16" s="38"/>
      <c r="AV16" s="38"/>
      <c r="AW16" s="38"/>
      <c r="AX16" s="38"/>
      <c r="AY16" s="38"/>
      <c r="AZ16" s="38"/>
      <c r="BA16" s="38"/>
      <c r="BB16" s="38"/>
      <c r="BC16" s="38"/>
      <c r="BD16" s="38"/>
      <c r="BE16" s="38"/>
      <c r="BF16" s="38"/>
      <c r="BG16" s="38"/>
      <c r="BH16" s="38"/>
      <c r="BI16" s="38"/>
      <c r="BJ16" s="38"/>
      <c r="BK16" s="38"/>
      <c r="BL16" s="38"/>
      <c r="BM16" s="38"/>
      <c r="BN16" s="38"/>
      <c r="BO16" s="38"/>
      <c r="BP16" s="38"/>
      <c r="BQ16" s="38"/>
      <c r="BR16" s="38"/>
      <c r="BS16" s="38"/>
      <c r="BT16" s="38"/>
      <c r="BU16" s="38"/>
      <c r="BV16" s="38"/>
      <c r="BW16" s="38"/>
      <c r="BX16" s="38"/>
      <c r="BY16" s="38"/>
      <c r="BZ16" s="38"/>
      <c r="CA16" s="38"/>
      <c r="CB16" s="38"/>
      <c r="CC16" s="38"/>
      <c r="CD16" s="38"/>
      <c r="CE16" s="38"/>
      <c r="CF16" s="38"/>
      <c r="CG16" s="38"/>
      <c r="CH16" s="38"/>
      <c r="CI16" s="38"/>
      <c r="CJ16" s="42"/>
    </row>
    <row r="17" spans="2:88" ht="37.5" x14ac:dyDescent="0.3">
      <c r="B17" s="68">
        <v>11</v>
      </c>
      <c r="C17" s="98" t="s">
        <v>218</v>
      </c>
      <c r="D17" s="30" t="s">
        <v>219</v>
      </c>
      <c r="E17" s="30" t="s">
        <v>217</v>
      </c>
      <c r="F17" s="30">
        <v>2</v>
      </c>
      <c r="G17" s="43"/>
      <c r="H17" s="106">
        <v>5.8594999999999997</v>
      </c>
      <c r="I17" s="106">
        <v>4.9470000000000001</v>
      </c>
      <c r="J17" s="106">
        <v>6.0613451951148187</v>
      </c>
      <c r="K17" s="106">
        <v>6.0961061994209453</v>
      </c>
      <c r="L17" s="106">
        <v>6.1279229833613842</v>
      </c>
      <c r="M17" s="106">
        <v>6.1485487472141278</v>
      </c>
      <c r="N17" s="106">
        <v>6.1674938088311357</v>
      </c>
      <c r="O17" s="106">
        <v>6.1871456719224618</v>
      </c>
      <c r="P17" s="106">
        <v>6.2091780245940038</v>
      </c>
      <c r="Q17" s="106">
        <v>6.231885618351507</v>
      </c>
      <c r="R17" s="106">
        <v>6.2548114908183248</v>
      </c>
      <c r="S17" s="106">
        <v>6.2782716533663701</v>
      </c>
      <c r="T17" s="106">
        <v>6.3029251020565846</v>
      </c>
      <c r="U17" s="106">
        <v>6.3280725908247115</v>
      </c>
      <c r="V17" s="106">
        <v>6.3535477921867631</v>
      </c>
      <c r="W17" s="106">
        <v>6.379617507977744</v>
      </c>
      <c r="X17" s="106">
        <v>6.4065005067521836</v>
      </c>
      <c r="Y17" s="106">
        <v>6.4342286506897457</v>
      </c>
      <c r="Z17" s="106">
        <v>6.4633778527366603</v>
      </c>
      <c r="AA17" s="106">
        <v>6.4941945745430942</v>
      </c>
      <c r="AB17" s="106">
        <v>6.5266035387104058</v>
      </c>
      <c r="AC17" s="106">
        <v>6.5608638734778646</v>
      </c>
      <c r="AD17" s="106">
        <v>6.5972751395347329</v>
      </c>
      <c r="AE17" s="106">
        <v>6.6352385001568557</v>
      </c>
      <c r="AF17" s="106">
        <v>6.6751397077392314</v>
      </c>
      <c r="AG17" s="106">
        <v>6.7171164631764588</v>
      </c>
      <c r="AH17" s="106">
        <v>6.7605977392784347</v>
      </c>
      <c r="AI17" s="106">
        <v>6.8044238083258968</v>
      </c>
      <c r="AJ17" s="106">
        <v>6.8484808889675151</v>
      </c>
      <c r="AK17" s="106">
        <v>6.8926218861901321</v>
      </c>
      <c r="AL17" s="38"/>
      <c r="AM17" s="38"/>
      <c r="AN17" s="38"/>
      <c r="AO17" s="38"/>
      <c r="AP17" s="38"/>
      <c r="AQ17" s="38"/>
      <c r="AR17" s="38"/>
      <c r="AS17" s="38"/>
      <c r="AT17" s="38"/>
      <c r="AU17" s="38"/>
      <c r="AV17" s="38"/>
      <c r="AW17" s="38"/>
      <c r="AX17" s="38"/>
      <c r="AY17" s="38"/>
      <c r="AZ17" s="38"/>
      <c r="BA17" s="38"/>
      <c r="BB17" s="38"/>
      <c r="BC17" s="38"/>
      <c r="BD17" s="38"/>
      <c r="BE17" s="38"/>
      <c r="BF17" s="38"/>
      <c r="BG17" s="38"/>
      <c r="BH17" s="38"/>
      <c r="BI17" s="38"/>
      <c r="BJ17" s="38"/>
      <c r="BK17" s="38"/>
      <c r="BL17" s="38"/>
      <c r="BM17" s="38"/>
      <c r="BN17" s="38"/>
      <c r="BO17" s="38"/>
      <c r="BP17" s="38"/>
      <c r="BQ17" s="38"/>
      <c r="BR17" s="38"/>
      <c r="BS17" s="38"/>
      <c r="BT17" s="38"/>
      <c r="BU17" s="38"/>
      <c r="BV17" s="38"/>
      <c r="BW17" s="38"/>
      <c r="BX17" s="38"/>
      <c r="BY17" s="38"/>
      <c r="BZ17" s="38"/>
      <c r="CA17" s="38"/>
      <c r="CB17" s="38"/>
      <c r="CC17" s="38"/>
      <c r="CD17" s="38"/>
      <c r="CE17" s="38"/>
      <c r="CF17" s="38"/>
      <c r="CG17" s="38"/>
      <c r="CH17" s="38"/>
      <c r="CI17" s="38"/>
      <c r="CJ17" s="42"/>
    </row>
    <row r="18" spans="2:88" ht="37.5" x14ac:dyDescent="0.3">
      <c r="B18" s="68">
        <v>12</v>
      </c>
      <c r="C18" s="98" t="s">
        <v>220</v>
      </c>
      <c r="D18" s="30" t="s">
        <v>221</v>
      </c>
      <c r="E18" s="30" t="s">
        <v>217</v>
      </c>
      <c r="F18" s="30">
        <v>2</v>
      </c>
      <c r="G18" s="43"/>
      <c r="H18" s="106">
        <v>11.716540895164762</v>
      </c>
      <c r="I18" s="106">
        <v>8.4358481177587787</v>
      </c>
      <c r="J18" s="106">
        <v>11.948312838093116</v>
      </c>
      <c r="K18" s="106">
        <v>11.988554043582328</v>
      </c>
      <c r="L18" s="106">
        <v>12.014215927604408</v>
      </c>
      <c r="M18" s="106">
        <v>12.036359516915232</v>
      </c>
      <c r="N18" s="106">
        <v>12.0591221690556</v>
      </c>
      <c r="O18" s="106">
        <v>12.085290042374888</v>
      </c>
      <c r="P18" s="106">
        <v>12.112782709166035</v>
      </c>
      <c r="Q18" s="106">
        <v>12.140961525306228</v>
      </c>
      <c r="R18" s="106">
        <v>12.169358652128683</v>
      </c>
      <c r="S18" s="106">
        <v>12.198389379595785</v>
      </c>
      <c r="T18" s="106">
        <v>12.230191260760302</v>
      </c>
      <c r="U18" s="106">
        <v>12.261733453973127</v>
      </c>
      <c r="V18" s="106">
        <v>12.292340477087524</v>
      </c>
      <c r="W18" s="106">
        <v>12.323229613309511</v>
      </c>
      <c r="X18" s="106">
        <v>12.353705311468122</v>
      </c>
      <c r="Y18" s="106">
        <v>12.384366331254125</v>
      </c>
      <c r="Z18" s="106">
        <v>12.415072841848527</v>
      </c>
      <c r="AA18" s="106">
        <v>12.445376099813757</v>
      </c>
      <c r="AB18" s="106">
        <v>12.475678037714751</v>
      </c>
      <c r="AC18" s="106">
        <v>12.506480779810225</v>
      </c>
      <c r="AD18" s="106">
        <v>12.536764689766891</v>
      </c>
      <c r="AE18" s="106">
        <v>12.56796112487924</v>
      </c>
      <c r="AF18" s="106">
        <v>12.599357344974994</v>
      </c>
      <c r="AG18" s="106">
        <v>12.630778955666397</v>
      </c>
      <c r="AH18" s="106">
        <v>12.661729112659796</v>
      </c>
      <c r="AI18" s="106">
        <v>12.693596973377423</v>
      </c>
      <c r="AJ18" s="106">
        <v>12.725368764483118</v>
      </c>
      <c r="AK18" s="106">
        <v>12.757285301591958</v>
      </c>
      <c r="AL18" s="38"/>
      <c r="AM18" s="38"/>
      <c r="AN18" s="38"/>
      <c r="AO18" s="38"/>
      <c r="AP18" s="38"/>
      <c r="AQ18" s="38"/>
      <c r="AR18" s="38"/>
      <c r="AS18" s="38"/>
      <c r="AT18" s="38"/>
      <c r="AU18" s="38"/>
      <c r="AV18" s="38"/>
      <c r="AW18" s="38"/>
      <c r="AX18" s="38"/>
      <c r="AY18" s="38"/>
      <c r="AZ18" s="38"/>
      <c r="BA18" s="38"/>
      <c r="BB18" s="38"/>
      <c r="BC18" s="38"/>
      <c r="BD18" s="38"/>
      <c r="BE18" s="38"/>
      <c r="BF18" s="38"/>
      <c r="BG18" s="38"/>
      <c r="BH18" s="38"/>
      <c r="BI18" s="38"/>
      <c r="BJ18" s="38"/>
      <c r="BK18" s="38"/>
      <c r="BL18" s="38"/>
      <c r="BM18" s="38"/>
      <c r="BN18" s="38"/>
      <c r="BO18" s="38"/>
      <c r="BP18" s="38"/>
      <c r="BQ18" s="38"/>
      <c r="BR18" s="38"/>
      <c r="BS18" s="38"/>
      <c r="BT18" s="38"/>
      <c r="BU18" s="38"/>
      <c r="BV18" s="38"/>
      <c r="BW18" s="38"/>
      <c r="BX18" s="38"/>
      <c r="BY18" s="38"/>
      <c r="BZ18" s="38"/>
      <c r="CA18" s="38"/>
      <c r="CB18" s="38"/>
      <c r="CC18" s="38"/>
      <c r="CD18" s="38"/>
      <c r="CE18" s="38"/>
      <c r="CF18" s="38"/>
      <c r="CG18" s="38"/>
      <c r="CH18" s="38"/>
      <c r="CI18" s="38"/>
      <c r="CJ18" s="42"/>
    </row>
    <row r="19" spans="2:88" ht="37.5" x14ac:dyDescent="0.3">
      <c r="B19" s="68">
        <v>13</v>
      </c>
      <c r="C19" s="98" t="s">
        <v>222</v>
      </c>
      <c r="D19" s="30" t="s">
        <v>223</v>
      </c>
      <c r="E19" s="30" t="s">
        <v>224</v>
      </c>
      <c r="F19" s="30">
        <v>1</v>
      </c>
      <c r="G19" s="43"/>
      <c r="H19" s="112">
        <v>1.8220000000000001</v>
      </c>
      <c r="I19" s="112">
        <v>1.5770917906783257</v>
      </c>
      <c r="J19" s="112">
        <v>1.8609370690944078</v>
      </c>
      <c r="K19" s="112">
        <v>1.8695573788114106</v>
      </c>
      <c r="L19" s="112">
        <v>1.8750765679083172</v>
      </c>
      <c r="M19" s="112">
        <v>1.8844640408524507</v>
      </c>
      <c r="N19" s="112">
        <v>1.8940642964807211</v>
      </c>
      <c r="O19" s="112">
        <v>1.903500177448576</v>
      </c>
      <c r="P19" s="112">
        <v>1.9113834641543912</v>
      </c>
      <c r="Q19" s="112">
        <v>1.9184229761749554</v>
      </c>
      <c r="R19" s="112">
        <v>1.924864367101246</v>
      </c>
      <c r="S19" s="112">
        <v>1.9308198232887364</v>
      </c>
      <c r="T19" s="112">
        <v>1.9356946498520071</v>
      </c>
      <c r="U19" s="112">
        <v>1.9399303252045286</v>
      </c>
      <c r="V19" s="112">
        <v>1.943646190840626</v>
      </c>
      <c r="W19" s="112">
        <v>1.9467298973228881</v>
      </c>
      <c r="X19" s="112">
        <v>1.9490344707253036</v>
      </c>
      <c r="Y19" s="112">
        <v>1.9507372797628006</v>
      </c>
      <c r="Z19" s="112">
        <v>1.9515011713559249</v>
      </c>
      <c r="AA19" s="112">
        <v>1.9512139449809618</v>
      </c>
      <c r="AB19" s="112">
        <v>1.9500523874149027</v>
      </c>
      <c r="AC19" s="112">
        <v>1.9479899084813688</v>
      </c>
      <c r="AD19" s="112">
        <v>1.9446717773158513</v>
      </c>
      <c r="AE19" s="112">
        <v>1.9407576169148082</v>
      </c>
      <c r="AF19" s="112">
        <v>1.9359495095939556</v>
      </c>
      <c r="AG19" s="112">
        <v>1.9302021733165688</v>
      </c>
      <c r="AH19" s="112">
        <v>1.9236882644531359</v>
      </c>
      <c r="AI19" s="112">
        <v>1.9172280701608213</v>
      </c>
      <c r="AJ19" s="112">
        <v>1.9106438378794237</v>
      </c>
      <c r="AK19" s="112">
        <v>1.904037750711379</v>
      </c>
      <c r="AL19" s="38"/>
      <c r="AM19" s="38"/>
      <c r="AN19" s="38"/>
      <c r="AO19" s="38"/>
      <c r="AP19" s="38"/>
      <c r="AQ19" s="38"/>
      <c r="AR19" s="38"/>
      <c r="AS19" s="38"/>
      <c r="AT19" s="38"/>
      <c r="AU19" s="38"/>
      <c r="AV19" s="38"/>
      <c r="AW19" s="38"/>
      <c r="AX19" s="38"/>
      <c r="AY19" s="38"/>
      <c r="AZ19" s="38"/>
      <c r="BA19" s="38"/>
      <c r="BB19" s="38"/>
      <c r="BC19" s="38"/>
      <c r="BD19" s="38"/>
      <c r="BE19" s="38"/>
      <c r="BF19" s="38"/>
      <c r="BG19" s="38"/>
      <c r="BH19" s="38"/>
      <c r="BI19" s="38"/>
      <c r="BJ19" s="38"/>
      <c r="BK19" s="38"/>
      <c r="BL19" s="38"/>
      <c r="BM19" s="38"/>
      <c r="BN19" s="38"/>
      <c r="BO19" s="38"/>
      <c r="BP19" s="38"/>
      <c r="BQ19" s="38"/>
      <c r="BR19" s="38"/>
      <c r="BS19" s="38"/>
      <c r="BT19" s="38"/>
      <c r="BU19" s="38"/>
      <c r="BV19" s="38"/>
      <c r="BW19" s="38"/>
      <c r="BX19" s="38"/>
      <c r="BY19" s="38"/>
      <c r="BZ19" s="38"/>
      <c r="CA19" s="38"/>
      <c r="CB19" s="38"/>
      <c r="CC19" s="38"/>
      <c r="CD19" s="38"/>
      <c r="CE19" s="38"/>
      <c r="CF19" s="38"/>
      <c r="CG19" s="38"/>
      <c r="CH19" s="38"/>
      <c r="CI19" s="38"/>
      <c r="CJ19" s="42"/>
    </row>
    <row r="20" spans="2:88" ht="37.5" x14ac:dyDescent="0.3">
      <c r="B20" s="68">
        <v>14</v>
      </c>
      <c r="C20" s="98" t="s">
        <v>225</v>
      </c>
      <c r="D20" s="30" t="s">
        <v>226</v>
      </c>
      <c r="E20" s="30" t="s">
        <v>224</v>
      </c>
      <c r="F20" s="30">
        <v>1</v>
      </c>
      <c r="G20" s="43"/>
      <c r="H20" s="112">
        <v>2.5139129380603098</v>
      </c>
      <c r="I20" s="112">
        <v>1.8779960963651212</v>
      </c>
      <c r="J20" s="112">
        <v>2.5233622458309468</v>
      </c>
      <c r="K20" s="112">
        <v>2.5134028172050984</v>
      </c>
      <c r="L20" s="112">
        <v>2.50200404220121</v>
      </c>
      <c r="M20" s="112">
        <v>2.4920671255419706</v>
      </c>
      <c r="N20" s="112">
        <v>2.4822846777485612</v>
      </c>
      <c r="O20" s="112">
        <v>2.4725552606175674</v>
      </c>
      <c r="P20" s="112">
        <v>2.4623214783854115</v>
      </c>
      <c r="Q20" s="112">
        <v>2.4518970713964032</v>
      </c>
      <c r="R20" s="112">
        <v>2.4413989604115738</v>
      </c>
      <c r="S20" s="112">
        <v>2.430870990820067</v>
      </c>
      <c r="T20" s="112">
        <v>2.4201258081178372</v>
      </c>
      <c r="U20" s="112">
        <v>2.4093470511328041</v>
      </c>
      <c r="V20" s="112">
        <v>2.3985814796858094</v>
      </c>
      <c r="W20" s="112">
        <v>2.387796798913576</v>
      </c>
      <c r="X20" s="112">
        <v>2.3769497046843551</v>
      </c>
      <c r="Y20" s="112">
        <v>2.3661207242518847</v>
      </c>
      <c r="Z20" s="112">
        <v>2.3552213970166198</v>
      </c>
      <c r="AA20" s="112">
        <v>2.344232771734533</v>
      </c>
      <c r="AB20" s="112">
        <v>2.3332221150352361</v>
      </c>
      <c r="AC20" s="112">
        <v>2.3222020133805681</v>
      </c>
      <c r="AD20" s="112">
        <v>2.3110890421050763</v>
      </c>
      <c r="AE20" s="112">
        <v>2.3000720817184486</v>
      </c>
      <c r="AF20" s="112">
        <v>2.2890818500417214</v>
      </c>
      <c r="AG20" s="112">
        <v>2.2781077326609456</v>
      </c>
      <c r="AH20" s="112">
        <v>2.2671959684160572</v>
      </c>
      <c r="AI20" s="112">
        <v>2.2565638474738243</v>
      </c>
      <c r="AJ20" s="112">
        <v>2.2461626043017606</v>
      </c>
      <c r="AK20" s="112">
        <v>2.2360842077440202</v>
      </c>
      <c r="AL20" s="38"/>
      <c r="AM20" s="38"/>
      <c r="AN20" s="38"/>
      <c r="AO20" s="38"/>
      <c r="AP20" s="38"/>
      <c r="AQ20" s="38"/>
      <c r="AR20" s="38"/>
      <c r="AS20" s="38"/>
      <c r="AT20" s="38"/>
      <c r="AU20" s="38"/>
      <c r="AV20" s="38"/>
      <c r="AW20" s="38"/>
      <c r="AX20" s="38"/>
      <c r="AY20" s="38"/>
      <c r="AZ20" s="38"/>
      <c r="BA20" s="38"/>
      <c r="BB20" s="38"/>
      <c r="BC20" s="38"/>
      <c r="BD20" s="38"/>
      <c r="BE20" s="38"/>
      <c r="BF20" s="38"/>
      <c r="BG20" s="38"/>
      <c r="BH20" s="38"/>
      <c r="BI20" s="38"/>
      <c r="BJ20" s="38"/>
      <c r="BK20" s="38"/>
      <c r="BL20" s="38"/>
      <c r="BM20" s="38"/>
      <c r="BN20" s="38"/>
      <c r="BO20" s="38"/>
      <c r="BP20" s="38"/>
      <c r="BQ20" s="38"/>
      <c r="BR20" s="38"/>
      <c r="BS20" s="38"/>
      <c r="BT20" s="38"/>
      <c r="BU20" s="38"/>
      <c r="BV20" s="38"/>
      <c r="BW20" s="38"/>
      <c r="BX20" s="38"/>
      <c r="BY20" s="38"/>
      <c r="BZ20" s="38"/>
      <c r="CA20" s="38"/>
      <c r="CB20" s="38"/>
      <c r="CC20" s="38"/>
      <c r="CD20" s="38"/>
      <c r="CE20" s="38"/>
      <c r="CF20" s="38"/>
      <c r="CG20" s="38"/>
      <c r="CH20" s="38"/>
      <c r="CI20" s="38"/>
      <c r="CJ20" s="42"/>
    </row>
    <row r="21" spans="2:88" ht="37.5" x14ac:dyDescent="0.3">
      <c r="B21" s="68">
        <v>15</v>
      </c>
      <c r="C21" s="98" t="s">
        <v>227</v>
      </c>
      <c r="D21" s="30" t="s">
        <v>228</v>
      </c>
      <c r="E21" s="30" t="s">
        <v>229</v>
      </c>
      <c r="F21" s="30">
        <v>0</v>
      </c>
      <c r="G21" s="43"/>
      <c r="H21" s="113">
        <v>47.638930311164138</v>
      </c>
      <c r="I21" s="113">
        <v>51.401553529213103</v>
      </c>
      <c r="J21" s="114">
        <v>0.50653410006658572</v>
      </c>
      <c r="K21" s="114">
        <v>0.51924236657358203</v>
      </c>
      <c r="L21" s="114">
        <v>0.53132411665334112</v>
      </c>
      <c r="M21" s="114">
        <v>0.54213833122003197</v>
      </c>
      <c r="N21" s="114">
        <v>0.55253784495206615</v>
      </c>
      <c r="O21" s="114">
        <v>0.56272753092093619</v>
      </c>
      <c r="P21" s="114">
        <v>0.57283637063530624</v>
      </c>
      <c r="Q21" s="114">
        <v>0.5827309371184598</v>
      </c>
      <c r="R21" s="114">
        <v>0.59238184556996776</v>
      </c>
      <c r="S21" s="114">
        <v>0.60181693267772218</v>
      </c>
      <c r="T21" s="114">
        <v>0.61108430195483165</v>
      </c>
      <c r="U21" s="114">
        <v>0.62013847052236626</v>
      </c>
      <c r="V21" s="114">
        <v>0.62897316845972273</v>
      </c>
      <c r="W21" s="114">
        <v>0.63760981906241188</v>
      </c>
      <c r="X21" s="114">
        <v>0.64606492256547343</v>
      </c>
      <c r="Y21" s="114">
        <v>0.65434262696746914</v>
      </c>
      <c r="Z21" s="114">
        <v>0.66247720840377067</v>
      </c>
      <c r="AA21" s="114">
        <v>0.67048119460726108</v>
      </c>
      <c r="AB21" s="114">
        <v>0.67834876931766297</v>
      </c>
      <c r="AC21" s="114">
        <v>0.68609174539048634</v>
      </c>
      <c r="AD21" s="114">
        <v>0.69372238607551018</v>
      </c>
      <c r="AE21" s="114">
        <v>0.70120876124626452</v>
      </c>
      <c r="AF21" s="114">
        <v>0.70856804633735881</v>
      </c>
      <c r="AG21" s="114">
        <v>0.71580423506824153</v>
      </c>
      <c r="AH21" s="114">
        <v>0.72289055876349295</v>
      </c>
      <c r="AI21" s="114">
        <v>0.72977976815419265</v>
      </c>
      <c r="AJ21" s="114">
        <v>0.73647291839938678</v>
      </c>
      <c r="AK21" s="114">
        <v>0.74297025400947025</v>
      </c>
      <c r="AL21" s="42"/>
      <c r="AM21" s="42"/>
      <c r="AN21" s="42"/>
      <c r="AO21" s="42"/>
      <c r="AP21" s="42"/>
      <c r="AQ21" s="42"/>
      <c r="AR21" s="42"/>
      <c r="AS21" s="42"/>
      <c r="AT21" s="42"/>
      <c r="AU21" s="42"/>
      <c r="AV21" s="42"/>
      <c r="AW21" s="42"/>
      <c r="AX21" s="42"/>
      <c r="AY21" s="42"/>
      <c r="AZ21" s="42"/>
      <c r="BA21" s="42"/>
      <c r="BB21" s="42"/>
      <c r="BC21" s="42"/>
      <c r="BD21" s="42"/>
      <c r="BE21" s="42"/>
      <c r="BF21" s="42"/>
      <c r="BG21" s="42"/>
      <c r="BH21" s="42"/>
      <c r="BI21" s="42"/>
      <c r="BJ21" s="42"/>
      <c r="BK21" s="42"/>
      <c r="BL21" s="42"/>
      <c r="BM21" s="42"/>
      <c r="BN21" s="42"/>
      <c r="BO21" s="42"/>
      <c r="BP21" s="42"/>
      <c r="BQ21" s="42"/>
      <c r="BR21" s="42"/>
      <c r="BS21" s="42"/>
      <c r="BT21" s="42"/>
      <c r="BU21" s="42"/>
      <c r="BV21" s="42"/>
      <c r="BW21" s="42"/>
      <c r="BX21" s="42"/>
      <c r="BY21" s="42"/>
      <c r="BZ21" s="42"/>
      <c r="CA21" s="42"/>
      <c r="CB21" s="42"/>
      <c r="CC21" s="42"/>
      <c r="CD21" s="42"/>
      <c r="CE21" s="42"/>
      <c r="CF21" s="42"/>
      <c r="CG21" s="42"/>
      <c r="CH21" s="42"/>
      <c r="CI21" s="42"/>
      <c r="CJ21" s="42"/>
    </row>
    <row r="22" spans="2:88" x14ac:dyDescent="0.3"/>
    <row r="23" spans="2:88" x14ac:dyDescent="0.3"/>
    <row r="24" spans="2:88" x14ac:dyDescent="0.3"/>
    <row r="25" spans="2:88" x14ac:dyDescent="0.3">
      <c r="B25" s="53" t="s">
        <v>54</v>
      </c>
      <c r="C25" s="26"/>
    </row>
    <row r="26" spans="2:88" x14ac:dyDescent="0.3">
      <c r="B26" s="26"/>
      <c r="C26" s="26"/>
    </row>
    <row r="27" spans="2:88" x14ac:dyDescent="0.3">
      <c r="B27" s="54"/>
      <c r="C27" s="26" t="s">
        <v>55</v>
      </c>
    </row>
    <row r="28" spans="2:88" x14ac:dyDescent="0.3">
      <c r="B28" s="26"/>
      <c r="C28" s="26"/>
    </row>
    <row r="29" spans="2:88" x14ac:dyDescent="0.3">
      <c r="B29" s="55"/>
      <c r="C29" s="26" t="s">
        <v>56</v>
      </c>
    </row>
    <row r="30" spans="2:88" x14ac:dyDescent="0.3"/>
    <row r="31" spans="2:88" x14ac:dyDescent="0.3"/>
    <row r="32" spans="2:88" x14ac:dyDescent="0.3"/>
    <row r="33" spans="2:9" s="26" customFormat="1" ht="14.5" x14ac:dyDescent="0.35">
      <c r="B33" s="133" t="s">
        <v>230</v>
      </c>
      <c r="C33" s="134"/>
      <c r="D33" s="134"/>
      <c r="E33" s="134"/>
      <c r="F33" s="134"/>
      <c r="G33" s="134"/>
      <c r="H33" s="134"/>
      <c r="I33" s="135"/>
    </row>
    <row r="34" spans="2:9" x14ac:dyDescent="0.3"/>
    <row r="35" spans="2:9" s="6" customFormat="1" ht="13.5" x14ac:dyDescent="0.25">
      <c r="B35" s="56" t="s">
        <v>21</v>
      </c>
      <c r="C35" s="136" t="s">
        <v>59</v>
      </c>
      <c r="D35" s="136"/>
      <c r="E35" s="136"/>
      <c r="F35" s="136"/>
      <c r="G35" s="136"/>
      <c r="H35" s="136"/>
      <c r="I35" s="136"/>
    </row>
    <row r="36" spans="2:9" s="6" customFormat="1" ht="89.65" customHeight="1" x14ac:dyDescent="0.25">
      <c r="B36" s="57">
        <v>1</v>
      </c>
      <c r="C36" s="124" t="s">
        <v>231</v>
      </c>
      <c r="D36" s="125"/>
      <c r="E36" s="125"/>
      <c r="F36" s="125"/>
      <c r="G36" s="125"/>
      <c r="H36" s="125"/>
      <c r="I36" s="125"/>
    </row>
    <row r="37" spans="2:9" s="6" customFormat="1" ht="76.5" customHeight="1" x14ac:dyDescent="0.25">
      <c r="B37" s="57">
        <f>B36+1</f>
        <v>2</v>
      </c>
      <c r="C37" s="126" t="s">
        <v>232</v>
      </c>
      <c r="D37" s="127"/>
      <c r="E37" s="127"/>
      <c r="F37" s="127"/>
      <c r="G37" s="127"/>
      <c r="H37" s="127"/>
      <c r="I37" s="128"/>
    </row>
    <row r="38" spans="2:9" s="6" customFormat="1" ht="58.15" customHeight="1" x14ac:dyDescent="0.25">
      <c r="B38" s="57">
        <f t="shared" ref="B38:B50" si="0">B37+1</f>
        <v>3</v>
      </c>
      <c r="C38" s="126" t="s">
        <v>233</v>
      </c>
      <c r="D38" s="127"/>
      <c r="E38" s="127"/>
      <c r="F38" s="127"/>
      <c r="G38" s="127"/>
      <c r="H38" s="127"/>
      <c r="I38" s="128"/>
    </row>
    <row r="39" spans="2:9" s="6" customFormat="1" ht="73.150000000000006" customHeight="1" x14ac:dyDescent="0.25">
      <c r="B39" s="57">
        <f t="shared" si="0"/>
        <v>4</v>
      </c>
      <c r="C39" s="126" t="s">
        <v>234</v>
      </c>
      <c r="D39" s="127"/>
      <c r="E39" s="127"/>
      <c r="F39" s="127"/>
      <c r="G39" s="127"/>
      <c r="H39" s="127"/>
      <c r="I39" s="128"/>
    </row>
    <row r="40" spans="2:9" s="6" customFormat="1" ht="59.65" customHeight="1" x14ac:dyDescent="0.25">
      <c r="B40" s="57">
        <f t="shared" si="0"/>
        <v>5</v>
      </c>
      <c r="C40" s="126" t="s">
        <v>235</v>
      </c>
      <c r="D40" s="127"/>
      <c r="E40" s="127"/>
      <c r="F40" s="127"/>
      <c r="G40" s="127"/>
      <c r="H40" s="127"/>
      <c r="I40" s="128"/>
    </row>
    <row r="41" spans="2:9" s="6" customFormat="1" ht="52.15" customHeight="1" x14ac:dyDescent="0.25">
      <c r="B41" s="57">
        <f t="shared" si="0"/>
        <v>6</v>
      </c>
      <c r="C41" s="126" t="s">
        <v>236</v>
      </c>
      <c r="D41" s="127"/>
      <c r="E41" s="127"/>
      <c r="F41" s="127"/>
      <c r="G41" s="127"/>
      <c r="H41" s="127"/>
      <c r="I41" s="128"/>
    </row>
    <row r="42" spans="2:9" s="6" customFormat="1" ht="54.4" customHeight="1" x14ac:dyDescent="0.25">
      <c r="B42" s="57">
        <f t="shared" si="0"/>
        <v>7</v>
      </c>
      <c r="C42" s="126" t="s">
        <v>237</v>
      </c>
      <c r="D42" s="127"/>
      <c r="E42" s="127"/>
      <c r="F42" s="127"/>
      <c r="G42" s="127"/>
      <c r="H42" s="127"/>
      <c r="I42" s="128"/>
    </row>
    <row r="43" spans="2:9" s="6" customFormat="1" ht="67.150000000000006" customHeight="1" x14ac:dyDescent="0.25">
      <c r="B43" s="57">
        <f t="shared" si="0"/>
        <v>8</v>
      </c>
      <c r="C43" s="126" t="s">
        <v>238</v>
      </c>
      <c r="D43" s="127"/>
      <c r="E43" s="127"/>
      <c r="F43" s="127"/>
      <c r="G43" s="127"/>
      <c r="H43" s="127"/>
      <c r="I43" s="128"/>
    </row>
    <row r="44" spans="2:9" s="6" customFormat="1" ht="67.150000000000006" customHeight="1" x14ac:dyDescent="0.25">
      <c r="B44" s="57">
        <f t="shared" si="0"/>
        <v>9</v>
      </c>
      <c r="C44" s="126" t="s">
        <v>239</v>
      </c>
      <c r="D44" s="127"/>
      <c r="E44" s="127"/>
      <c r="F44" s="127"/>
      <c r="G44" s="127"/>
      <c r="H44" s="127"/>
      <c r="I44" s="128"/>
    </row>
    <row r="45" spans="2:9" s="6" customFormat="1" ht="56.65" customHeight="1" x14ac:dyDescent="0.25">
      <c r="B45" s="57">
        <f t="shared" si="0"/>
        <v>10</v>
      </c>
      <c r="C45" s="126" t="s">
        <v>240</v>
      </c>
      <c r="D45" s="127"/>
      <c r="E45" s="127"/>
      <c r="F45" s="127"/>
      <c r="G45" s="127"/>
      <c r="H45" s="127"/>
      <c r="I45" s="128"/>
    </row>
    <row r="46" spans="2:9" s="6" customFormat="1" ht="94.9" customHeight="1" x14ac:dyDescent="0.25">
      <c r="B46" s="57">
        <f t="shared" si="0"/>
        <v>11</v>
      </c>
      <c r="C46" s="126" t="s">
        <v>241</v>
      </c>
      <c r="D46" s="127"/>
      <c r="E46" s="127"/>
      <c r="F46" s="127"/>
      <c r="G46" s="127"/>
      <c r="H46" s="127"/>
      <c r="I46" s="128"/>
    </row>
    <row r="47" spans="2:9" s="6" customFormat="1" ht="47.65" customHeight="1" x14ac:dyDescent="0.25">
      <c r="B47" s="57">
        <f t="shared" si="0"/>
        <v>12</v>
      </c>
      <c r="C47" s="126" t="s">
        <v>242</v>
      </c>
      <c r="D47" s="127"/>
      <c r="E47" s="127"/>
      <c r="F47" s="127"/>
      <c r="G47" s="127"/>
      <c r="H47" s="127"/>
      <c r="I47" s="128"/>
    </row>
    <row r="48" spans="2:9" s="6" customFormat="1" ht="46.9" customHeight="1" x14ac:dyDescent="0.25">
      <c r="B48" s="57">
        <f t="shared" si="0"/>
        <v>13</v>
      </c>
      <c r="C48" s="126" t="s">
        <v>243</v>
      </c>
      <c r="D48" s="127"/>
      <c r="E48" s="127"/>
      <c r="F48" s="127"/>
      <c r="G48" s="127"/>
      <c r="H48" s="127"/>
      <c r="I48" s="128"/>
    </row>
    <row r="49" spans="2:9" s="6" customFormat="1" ht="31.15" customHeight="1" x14ac:dyDescent="0.25">
      <c r="B49" s="57">
        <f t="shared" si="0"/>
        <v>14</v>
      </c>
      <c r="C49" s="126" t="s">
        <v>244</v>
      </c>
      <c r="D49" s="127"/>
      <c r="E49" s="127"/>
      <c r="F49" s="127"/>
      <c r="G49" s="127"/>
      <c r="H49" s="127"/>
      <c r="I49" s="128"/>
    </row>
    <row r="50" spans="2:9" s="6" customFormat="1" ht="48.4" customHeight="1" x14ac:dyDescent="0.25">
      <c r="B50" s="57">
        <f t="shared" si="0"/>
        <v>15</v>
      </c>
      <c r="C50" s="126" t="s">
        <v>245</v>
      </c>
      <c r="D50" s="127"/>
      <c r="E50" s="127"/>
      <c r="F50" s="127"/>
      <c r="G50" s="127"/>
      <c r="H50" s="127"/>
      <c r="I50" s="128"/>
    </row>
    <row r="51" spans="2:9" s="6" customFormat="1" ht="12.5" x14ac:dyDescent="0.25"/>
    <row r="52" spans="2:9" s="6" customFormat="1" ht="12.5" x14ac:dyDescent="0.25"/>
    <row r="53" spans="2:9" s="6" customFormat="1" ht="12.5" x14ac:dyDescent="0.25"/>
    <row r="54" spans="2:9" s="6" customFormat="1" ht="12.5" x14ac:dyDescent="0.25"/>
    <row r="55" spans="2:9" x14ac:dyDescent="0.3"/>
    <row r="56" spans="2:9" x14ac:dyDescent="0.3"/>
    <row r="57" spans="2:9" x14ac:dyDescent="0.3"/>
    <row r="58" spans="2:9" x14ac:dyDescent="0.3"/>
    <row r="59" spans="2:9" x14ac:dyDescent="0.3"/>
    <row r="60" spans="2:9" x14ac:dyDescent="0.3"/>
    <row r="61" spans="2:9" x14ac:dyDescent="0.3"/>
    <row r="62" spans="2:9" x14ac:dyDescent="0.3"/>
    <row r="63" spans="2:9" x14ac:dyDescent="0.3"/>
    <row r="64" spans="2:9" x14ac:dyDescent="0.3"/>
    <row r="65" x14ac:dyDescent="0.3"/>
    <row r="66" x14ac:dyDescent="0.3"/>
    <row r="67" x14ac:dyDescent="0.3"/>
  </sheetData>
  <mergeCells count="24">
    <mergeCell ref="H5:AF5"/>
    <mergeCell ref="C40:I40"/>
    <mergeCell ref="B33:I33"/>
    <mergeCell ref="C35:I35"/>
    <mergeCell ref="C36:I36"/>
    <mergeCell ref="C37:I37"/>
    <mergeCell ref="C38:I38"/>
    <mergeCell ref="C39:I39"/>
    <mergeCell ref="AG5:CJ5"/>
    <mergeCell ref="B1:F1"/>
    <mergeCell ref="C50:I50"/>
    <mergeCell ref="C41:I41"/>
    <mergeCell ref="C46:I46"/>
    <mergeCell ref="C47:I47"/>
    <mergeCell ref="C42:I42"/>
    <mergeCell ref="C43:I43"/>
    <mergeCell ref="C44:I44"/>
    <mergeCell ref="C45:I45"/>
    <mergeCell ref="C48:I48"/>
    <mergeCell ref="C49:I49"/>
    <mergeCell ref="B3:C3"/>
    <mergeCell ref="B4:C4"/>
    <mergeCell ref="D3:F3"/>
    <mergeCell ref="D4:F4"/>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857362"/>
  </sheetPr>
  <dimension ref="A1:DE53"/>
  <sheetViews>
    <sheetView showGridLines="0" topLeftCell="B1" zoomScale="90" zoomScaleNormal="90" workbookViewId="0">
      <selection activeCell="H13" sqref="H13"/>
    </sheetView>
  </sheetViews>
  <sheetFormatPr defaultColWidth="0" defaultRowHeight="14" zeroHeight="1" x14ac:dyDescent="0.3"/>
  <cols>
    <col min="1" max="1" width="2.33203125" customWidth="1"/>
    <col min="2" max="2" width="4.08203125" customWidth="1"/>
    <col min="3" max="3" width="70.58203125" customWidth="1"/>
    <col min="4" max="4" width="16.58203125" customWidth="1"/>
    <col min="5" max="5" width="14.58203125" customWidth="1"/>
    <col min="6" max="6" width="5.58203125" customWidth="1"/>
    <col min="7" max="7" width="3.25" customWidth="1"/>
    <col min="8" max="109" width="8.75" customWidth="1"/>
    <col min="110" max="16384" width="8.75" hidden="1"/>
  </cols>
  <sheetData>
    <row r="1" spans="1:88" ht="22.5" customHeight="1" x14ac:dyDescent="0.3">
      <c r="A1" s="26"/>
      <c r="B1" s="117" t="s">
        <v>246</v>
      </c>
      <c r="C1" s="117"/>
      <c r="D1" s="117"/>
      <c r="E1" s="117"/>
      <c r="F1" s="117"/>
      <c r="G1" s="33"/>
      <c r="H1" s="26"/>
      <c r="I1" s="26"/>
      <c r="J1" s="26"/>
      <c r="K1" s="26"/>
      <c r="L1" s="26"/>
      <c r="M1" s="26"/>
      <c r="N1" s="26"/>
      <c r="O1" s="26"/>
      <c r="P1" s="26"/>
      <c r="Q1" s="26"/>
      <c r="R1" s="26"/>
      <c r="S1" s="26"/>
      <c r="T1" s="26"/>
      <c r="U1" s="26"/>
      <c r="V1" s="26"/>
      <c r="W1" s="26"/>
      <c r="X1" s="26"/>
      <c r="Y1" s="26"/>
      <c r="Z1" s="26"/>
      <c r="AA1" s="26"/>
      <c r="AB1" s="26"/>
      <c r="AC1" s="26"/>
      <c r="AD1" s="26"/>
      <c r="AE1" s="26"/>
      <c r="AF1" s="26"/>
      <c r="AG1" s="26"/>
      <c r="AH1" s="26"/>
      <c r="AI1" s="26"/>
      <c r="AJ1" s="26"/>
      <c r="AK1" s="26"/>
      <c r="AL1" s="26"/>
      <c r="AM1" s="26"/>
      <c r="AN1" s="26"/>
      <c r="AO1" s="26"/>
      <c r="AP1" s="26"/>
      <c r="AQ1" s="26"/>
      <c r="AR1" s="26"/>
      <c r="AS1" s="26"/>
      <c r="AT1" s="26"/>
      <c r="AU1" s="26"/>
      <c r="AV1" s="26"/>
      <c r="AW1" s="26"/>
      <c r="AX1" s="26"/>
      <c r="AY1" s="26"/>
      <c r="AZ1" s="26"/>
      <c r="BA1" s="26"/>
      <c r="BB1" s="26"/>
      <c r="BC1" s="26"/>
      <c r="BD1" s="26"/>
      <c r="BE1" s="26"/>
      <c r="BF1" s="26"/>
      <c r="BG1" s="26"/>
      <c r="BH1" s="26"/>
      <c r="BI1" s="26"/>
      <c r="BJ1" s="26"/>
      <c r="BK1" s="26"/>
      <c r="BL1" s="26"/>
      <c r="BM1" s="26"/>
      <c r="BN1" s="26"/>
      <c r="BO1" s="26"/>
      <c r="BP1" s="26"/>
      <c r="BQ1" s="26"/>
      <c r="BR1" s="26"/>
      <c r="BS1" s="26"/>
      <c r="BT1" s="26"/>
      <c r="BU1" s="26"/>
      <c r="BV1" s="26"/>
      <c r="BW1" s="26"/>
      <c r="BX1" s="26"/>
      <c r="BY1" s="26"/>
      <c r="BZ1" s="26"/>
      <c r="CA1" s="26"/>
      <c r="CB1" s="26"/>
      <c r="CC1" s="26"/>
      <c r="CD1" s="26"/>
      <c r="CE1" s="26"/>
      <c r="CF1" s="26"/>
      <c r="CG1" s="26"/>
      <c r="CH1" s="26"/>
      <c r="CI1" s="26"/>
      <c r="CJ1" s="26"/>
    </row>
    <row r="2" spans="1:88" ht="14.5" thickBot="1" x14ac:dyDescent="0.35">
      <c r="A2" s="27"/>
      <c r="B2" s="27"/>
      <c r="C2" s="27"/>
      <c r="D2" s="27"/>
      <c r="E2" s="27"/>
      <c r="F2" s="27"/>
      <c r="G2" s="33"/>
      <c r="H2" s="27"/>
      <c r="I2" s="27"/>
      <c r="J2" s="27"/>
      <c r="K2" s="27"/>
      <c r="L2" s="27"/>
      <c r="M2" s="27"/>
      <c r="N2" s="27"/>
      <c r="O2" s="27"/>
      <c r="P2" s="27"/>
      <c r="Q2" s="27"/>
      <c r="R2" s="27"/>
      <c r="S2" s="27"/>
      <c r="T2" s="27"/>
      <c r="U2" s="27"/>
      <c r="V2" s="27"/>
      <c r="W2" s="27"/>
      <c r="X2" s="27"/>
      <c r="Y2" s="27"/>
      <c r="Z2" s="27"/>
      <c r="AA2" s="27"/>
      <c r="AB2" s="27"/>
      <c r="AC2" s="27"/>
      <c r="AD2" s="27"/>
      <c r="AE2" s="27"/>
      <c r="AF2" s="27"/>
      <c r="AG2" s="27"/>
      <c r="AH2" s="27"/>
      <c r="AI2" s="27"/>
      <c r="AJ2" s="27"/>
      <c r="AK2" s="27"/>
      <c r="AL2" s="27"/>
      <c r="AM2" s="27"/>
      <c r="AN2" s="27"/>
      <c r="AO2" s="27"/>
      <c r="AP2" s="27"/>
      <c r="AQ2" s="27"/>
      <c r="AR2" s="27"/>
      <c r="AS2" s="27"/>
      <c r="AT2" s="27"/>
      <c r="AU2" s="27"/>
      <c r="AV2" s="27"/>
      <c r="AW2" s="27"/>
      <c r="AX2" s="27"/>
      <c r="AY2" s="27"/>
      <c r="AZ2" s="27"/>
      <c r="BA2" s="27"/>
      <c r="BB2" s="27"/>
      <c r="BC2" s="27"/>
      <c r="BD2" s="27"/>
      <c r="BE2" s="27"/>
      <c r="BF2" s="27"/>
      <c r="BG2" s="27"/>
      <c r="BH2" s="27"/>
      <c r="BI2" s="27"/>
      <c r="BJ2" s="27"/>
      <c r="BK2" s="27"/>
      <c r="BL2" s="27"/>
      <c r="BM2" s="27"/>
      <c r="BN2" s="27"/>
      <c r="BO2" s="27"/>
      <c r="BP2" s="27"/>
      <c r="BQ2" s="27"/>
      <c r="BR2" s="27"/>
      <c r="BS2" s="27"/>
      <c r="BT2" s="27"/>
      <c r="BU2" s="27"/>
      <c r="BV2" s="27"/>
      <c r="BW2" s="27"/>
      <c r="BX2" s="27"/>
      <c r="BY2" s="27"/>
      <c r="BZ2" s="27"/>
      <c r="CA2" s="27"/>
      <c r="CB2" s="27"/>
      <c r="CC2" s="27"/>
      <c r="CD2" s="27"/>
      <c r="CE2" s="27"/>
      <c r="CF2" s="27"/>
      <c r="CG2" s="27"/>
      <c r="CH2" s="27"/>
      <c r="CI2" s="27"/>
      <c r="CJ2" s="27"/>
    </row>
    <row r="3" spans="1:88" ht="16.5" thickBot="1" x14ac:dyDescent="0.35">
      <c r="A3" s="27"/>
      <c r="B3" s="129" t="s">
        <v>3</v>
      </c>
      <c r="C3" s="130"/>
      <c r="D3" s="139" t="str">
        <f>'Cover sheet'!C5</f>
        <v>DCWW</v>
      </c>
      <c r="E3" s="140"/>
      <c r="F3" s="141"/>
      <c r="G3" s="43"/>
      <c r="H3" s="27"/>
      <c r="I3" s="27"/>
      <c r="J3" s="27"/>
      <c r="K3" s="27"/>
      <c r="L3" s="27"/>
      <c r="M3" s="27"/>
      <c r="N3" s="27"/>
      <c r="O3" s="27"/>
      <c r="P3" s="27"/>
      <c r="Q3" s="27"/>
      <c r="R3" s="27"/>
      <c r="S3" s="27"/>
      <c r="T3" s="27"/>
      <c r="U3" s="27"/>
      <c r="V3" s="27"/>
      <c r="W3" s="27"/>
      <c r="X3" s="27"/>
      <c r="Y3" s="27"/>
      <c r="Z3" s="27"/>
      <c r="AA3" s="27"/>
      <c r="AB3" s="27"/>
      <c r="AC3" s="27"/>
      <c r="AD3" s="27"/>
      <c r="AE3" s="27"/>
      <c r="AF3" s="27"/>
      <c r="AG3" s="27"/>
      <c r="AH3" s="27"/>
      <c r="AI3" s="27"/>
      <c r="AJ3" s="27"/>
      <c r="AK3" s="27"/>
      <c r="AL3" s="27"/>
      <c r="AM3" s="27"/>
      <c r="AN3" s="27"/>
      <c r="AO3" s="27"/>
      <c r="AP3" s="27"/>
      <c r="AQ3" s="27"/>
      <c r="AR3" s="27"/>
      <c r="AS3" s="27"/>
      <c r="AT3" s="27"/>
      <c r="AU3" s="27"/>
      <c r="AV3" s="27"/>
      <c r="AW3" s="27"/>
      <c r="AX3" s="27"/>
      <c r="AY3" s="27"/>
      <c r="AZ3" s="27"/>
      <c r="BA3" s="27"/>
      <c r="BB3" s="27"/>
      <c r="BC3" s="27"/>
      <c r="BD3" s="27"/>
      <c r="BE3" s="27"/>
      <c r="BF3" s="27"/>
      <c r="BG3" s="27"/>
      <c r="BH3" s="27"/>
      <c r="BI3" s="27"/>
      <c r="BJ3" s="27"/>
      <c r="BK3" s="27"/>
      <c r="BL3" s="27"/>
      <c r="BM3" s="27"/>
      <c r="BN3" s="27"/>
      <c r="BO3" s="27"/>
      <c r="BP3" s="27"/>
      <c r="BQ3" s="27"/>
      <c r="BR3" s="27"/>
      <c r="BS3" s="27"/>
      <c r="BT3" s="27"/>
      <c r="BU3" s="27"/>
      <c r="BV3" s="27"/>
      <c r="BW3" s="27"/>
      <c r="BX3" s="27"/>
      <c r="BY3" s="27"/>
      <c r="BZ3" s="27"/>
      <c r="CA3" s="27"/>
      <c r="CB3" s="27"/>
      <c r="CC3" s="27"/>
      <c r="CD3" s="27"/>
      <c r="CE3" s="27"/>
      <c r="CF3" s="27"/>
      <c r="CG3" s="27"/>
      <c r="CH3" s="27"/>
      <c r="CI3" s="27"/>
      <c r="CJ3" s="27"/>
    </row>
    <row r="4" spans="1:88" ht="16.5" thickBot="1" x14ac:dyDescent="0.35">
      <c r="A4" s="27"/>
      <c r="B4" s="97" t="s">
        <v>5</v>
      </c>
      <c r="C4" s="97"/>
      <c r="D4" s="139" t="str">
        <f>'Cover sheet'!C6</f>
        <v>Brecon</v>
      </c>
      <c r="E4" s="140"/>
      <c r="F4" s="141"/>
      <c r="G4" s="43"/>
      <c r="H4" s="27"/>
      <c r="I4" s="27"/>
      <c r="J4" s="27"/>
      <c r="K4" s="27"/>
      <c r="L4" s="27"/>
      <c r="M4" s="27"/>
      <c r="N4" s="27"/>
      <c r="O4" s="27"/>
      <c r="P4" s="27"/>
      <c r="Q4" s="27"/>
      <c r="R4" s="27"/>
      <c r="S4" s="27"/>
      <c r="T4" s="27"/>
      <c r="U4" s="27"/>
      <c r="V4" s="27"/>
      <c r="W4" s="27"/>
      <c r="X4" s="27"/>
      <c r="Y4" s="27"/>
      <c r="Z4" s="27"/>
      <c r="AA4" s="27"/>
      <c r="AB4" s="27"/>
      <c r="AC4" s="27"/>
      <c r="AD4" s="27"/>
      <c r="AE4" s="27"/>
      <c r="AF4" s="27"/>
      <c r="AG4" s="27"/>
      <c r="AH4" s="27"/>
      <c r="AI4" s="27"/>
      <c r="AJ4" s="27"/>
      <c r="AK4" s="27"/>
      <c r="AL4" s="27"/>
      <c r="AM4" s="27"/>
      <c r="AN4" s="27"/>
      <c r="AO4" s="27"/>
      <c r="AP4" s="27"/>
      <c r="AQ4" s="27"/>
      <c r="AR4" s="27"/>
      <c r="AS4" s="27"/>
      <c r="AT4" s="27"/>
      <c r="AU4" s="27"/>
      <c r="AV4" s="27"/>
      <c r="AW4" s="27"/>
      <c r="AX4" s="27"/>
      <c r="AY4" s="27"/>
      <c r="AZ4" s="27"/>
      <c r="BA4" s="27"/>
      <c r="BB4" s="27"/>
      <c r="BC4" s="27"/>
      <c r="BD4" s="27"/>
      <c r="BE4" s="27"/>
      <c r="BF4" s="27"/>
      <c r="BG4" s="27"/>
      <c r="BH4" s="27"/>
      <c r="BI4" s="27"/>
      <c r="BJ4" s="27"/>
      <c r="BK4" s="27"/>
      <c r="BL4" s="27"/>
      <c r="BM4" s="27"/>
      <c r="BN4" s="27"/>
      <c r="BO4" s="27"/>
      <c r="BP4" s="27"/>
      <c r="BQ4" s="27"/>
      <c r="BR4" s="27"/>
      <c r="BS4" s="27"/>
      <c r="BT4" s="27"/>
      <c r="BU4" s="27"/>
      <c r="BV4" s="27"/>
      <c r="BW4" s="27"/>
      <c r="BX4" s="27"/>
      <c r="BY4" s="27"/>
      <c r="BZ4" s="27"/>
      <c r="CA4" s="27"/>
      <c r="CB4" s="27"/>
      <c r="CC4" s="27"/>
      <c r="CD4" s="27"/>
      <c r="CE4" s="27"/>
      <c r="CF4" s="27"/>
      <c r="CG4" s="27"/>
      <c r="CH4" s="27"/>
      <c r="CI4" s="27"/>
      <c r="CJ4" s="27"/>
    </row>
    <row r="5" spans="1:88" ht="15.5" thickBot="1" x14ac:dyDescent="0.45">
      <c r="A5" s="27"/>
      <c r="B5" s="27"/>
      <c r="C5" s="29"/>
      <c r="D5" s="29"/>
      <c r="E5" s="27"/>
      <c r="F5" s="27"/>
      <c r="G5" s="43"/>
      <c r="H5" s="143" t="s">
        <v>91</v>
      </c>
      <c r="I5" s="143"/>
      <c r="J5" s="143"/>
      <c r="K5" s="143"/>
      <c r="L5" s="143"/>
      <c r="M5" s="143"/>
      <c r="N5" s="143"/>
      <c r="O5" s="143"/>
      <c r="P5" s="143"/>
      <c r="Q5" s="143"/>
      <c r="R5" s="143"/>
      <c r="S5" s="143"/>
      <c r="T5" s="143"/>
      <c r="U5" s="143"/>
      <c r="V5" s="143"/>
      <c r="W5" s="143"/>
      <c r="X5" s="143"/>
      <c r="Y5" s="143"/>
      <c r="Z5" s="143"/>
      <c r="AA5" s="143"/>
      <c r="AB5" s="143"/>
      <c r="AC5" s="143"/>
      <c r="AD5" s="143"/>
      <c r="AE5" s="143"/>
      <c r="AF5" s="143"/>
      <c r="AG5" s="132" t="s">
        <v>92</v>
      </c>
      <c r="AH5" s="132"/>
      <c r="AI5" s="132"/>
      <c r="AJ5" s="132"/>
      <c r="AK5" s="132"/>
      <c r="AL5" s="132"/>
      <c r="AM5" s="132"/>
      <c r="AN5" s="132"/>
      <c r="AO5" s="132"/>
      <c r="AP5" s="132"/>
      <c r="AQ5" s="132"/>
      <c r="AR5" s="132"/>
      <c r="AS5" s="132"/>
      <c r="AT5" s="132"/>
      <c r="AU5" s="132"/>
      <c r="AV5" s="132"/>
      <c r="AW5" s="132"/>
      <c r="AX5" s="132"/>
      <c r="AY5" s="132"/>
      <c r="AZ5" s="132"/>
      <c r="BA5" s="132"/>
      <c r="BB5" s="132"/>
      <c r="BC5" s="132"/>
      <c r="BD5" s="132"/>
      <c r="BE5" s="132"/>
      <c r="BF5" s="132"/>
      <c r="BG5" s="132"/>
      <c r="BH5" s="132"/>
      <c r="BI5" s="132"/>
      <c r="BJ5" s="132"/>
      <c r="BK5" s="132"/>
      <c r="BL5" s="132"/>
      <c r="BM5" s="132"/>
      <c r="BN5" s="132"/>
      <c r="BO5" s="132"/>
      <c r="BP5" s="132"/>
      <c r="BQ5" s="132"/>
      <c r="BR5" s="132"/>
      <c r="BS5" s="132"/>
      <c r="BT5" s="132"/>
      <c r="BU5" s="132"/>
      <c r="BV5" s="132"/>
      <c r="BW5" s="132"/>
      <c r="BX5" s="132"/>
      <c r="BY5" s="132"/>
      <c r="BZ5" s="132"/>
      <c r="CA5" s="132"/>
      <c r="CB5" s="132"/>
      <c r="CC5" s="132"/>
      <c r="CD5" s="132"/>
      <c r="CE5" s="132"/>
      <c r="CF5" s="132"/>
      <c r="CG5" s="132"/>
      <c r="CH5" s="132"/>
      <c r="CI5" s="132"/>
      <c r="CJ5" s="132"/>
    </row>
    <row r="6" spans="1:88" ht="14.5" thickBot="1" x14ac:dyDescent="0.35">
      <c r="A6" s="26"/>
      <c r="B6" s="67" t="s">
        <v>21</v>
      </c>
      <c r="C6" s="20" t="s">
        <v>93</v>
      </c>
      <c r="D6" s="21" t="s">
        <v>23</v>
      </c>
      <c r="E6" s="21" t="s">
        <v>24</v>
      </c>
      <c r="F6" s="90" t="s">
        <v>25</v>
      </c>
      <c r="G6" s="43"/>
      <c r="H6" s="21" t="s">
        <v>94</v>
      </c>
      <c r="I6" s="21" t="s">
        <v>95</v>
      </c>
      <c r="J6" s="21" t="s">
        <v>96</v>
      </c>
      <c r="K6" s="21" t="s">
        <v>97</v>
      </c>
      <c r="L6" s="21" t="s">
        <v>98</v>
      </c>
      <c r="M6" s="21" t="s">
        <v>99</v>
      </c>
      <c r="N6" s="21" t="s">
        <v>100</v>
      </c>
      <c r="O6" s="21" t="s">
        <v>101</v>
      </c>
      <c r="P6" s="21" t="s">
        <v>102</v>
      </c>
      <c r="Q6" s="21" t="s">
        <v>103</v>
      </c>
      <c r="R6" s="21" t="s">
        <v>104</v>
      </c>
      <c r="S6" s="21" t="s">
        <v>105</v>
      </c>
      <c r="T6" s="21" t="s">
        <v>106</v>
      </c>
      <c r="U6" s="21" t="s">
        <v>107</v>
      </c>
      <c r="V6" s="21" t="s">
        <v>108</v>
      </c>
      <c r="W6" s="21" t="s">
        <v>109</v>
      </c>
      <c r="X6" s="21" t="s">
        <v>110</v>
      </c>
      <c r="Y6" s="21" t="s">
        <v>111</v>
      </c>
      <c r="Z6" s="21" t="s">
        <v>112</v>
      </c>
      <c r="AA6" s="21" t="s">
        <v>113</v>
      </c>
      <c r="AB6" s="21" t="s">
        <v>114</v>
      </c>
      <c r="AC6" s="21" t="s">
        <v>115</v>
      </c>
      <c r="AD6" s="21" t="s">
        <v>116</v>
      </c>
      <c r="AE6" s="21" t="s">
        <v>117</v>
      </c>
      <c r="AF6" s="21" t="s">
        <v>118</v>
      </c>
      <c r="AG6" s="21" t="s">
        <v>119</v>
      </c>
      <c r="AH6" s="21" t="s">
        <v>120</v>
      </c>
      <c r="AI6" s="21" t="s">
        <v>121</v>
      </c>
      <c r="AJ6" s="21" t="s">
        <v>122</v>
      </c>
      <c r="AK6" s="21" t="s">
        <v>123</v>
      </c>
      <c r="AL6" s="21" t="s">
        <v>124</v>
      </c>
      <c r="AM6" s="21" t="s">
        <v>125</v>
      </c>
      <c r="AN6" s="21" t="s">
        <v>126</v>
      </c>
      <c r="AO6" s="21" t="s">
        <v>127</v>
      </c>
      <c r="AP6" s="21" t="s">
        <v>128</v>
      </c>
      <c r="AQ6" s="21" t="s">
        <v>129</v>
      </c>
      <c r="AR6" s="21" t="s">
        <v>130</v>
      </c>
      <c r="AS6" s="21" t="s">
        <v>131</v>
      </c>
      <c r="AT6" s="21" t="s">
        <v>132</v>
      </c>
      <c r="AU6" s="21" t="s">
        <v>133</v>
      </c>
      <c r="AV6" s="21" t="s">
        <v>134</v>
      </c>
      <c r="AW6" s="21" t="s">
        <v>135</v>
      </c>
      <c r="AX6" s="21" t="s">
        <v>136</v>
      </c>
      <c r="AY6" s="21" t="s">
        <v>137</v>
      </c>
      <c r="AZ6" s="21" t="s">
        <v>138</v>
      </c>
      <c r="BA6" s="21" t="s">
        <v>139</v>
      </c>
      <c r="BB6" s="21" t="s">
        <v>140</v>
      </c>
      <c r="BC6" s="21" t="s">
        <v>141</v>
      </c>
      <c r="BD6" s="21" t="s">
        <v>142</v>
      </c>
      <c r="BE6" s="21" t="s">
        <v>143</v>
      </c>
      <c r="BF6" s="21" t="s">
        <v>144</v>
      </c>
      <c r="BG6" s="21" t="s">
        <v>145</v>
      </c>
      <c r="BH6" s="21" t="s">
        <v>146</v>
      </c>
      <c r="BI6" s="21" t="s">
        <v>147</v>
      </c>
      <c r="BJ6" s="21" t="s">
        <v>148</v>
      </c>
      <c r="BK6" s="21" t="s">
        <v>149</v>
      </c>
      <c r="BL6" s="21" t="s">
        <v>150</v>
      </c>
      <c r="BM6" s="21" t="s">
        <v>151</v>
      </c>
      <c r="BN6" s="21" t="s">
        <v>152</v>
      </c>
      <c r="BO6" s="21" t="s">
        <v>153</v>
      </c>
      <c r="BP6" s="21" t="s">
        <v>154</v>
      </c>
      <c r="BQ6" s="21" t="s">
        <v>155</v>
      </c>
      <c r="BR6" s="21" t="s">
        <v>156</v>
      </c>
      <c r="BS6" s="21" t="s">
        <v>157</v>
      </c>
      <c r="BT6" s="21" t="s">
        <v>158</v>
      </c>
      <c r="BU6" s="21" t="s">
        <v>159</v>
      </c>
      <c r="BV6" s="21" t="s">
        <v>160</v>
      </c>
      <c r="BW6" s="21" t="s">
        <v>161</v>
      </c>
      <c r="BX6" s="21" t="s">
        <v>162</v>
      </c>
      <c r="BY6" s="21" t="s">
        <v>163</v>
      </c>
      <c r="BZ6" s="21" t="s">
        <v>164</v>
      </c>
      <c r="CA6" s="21" t="s">
        <v>165</v>
      </c>
      <c r="CB6" s="21" t="s">
        <v>166</v>
      </c>
      <c r="CC6" s="21" t="s">
        <v>167</v>
      </c>
      <c r="CD6" s="21" t="s">
        <v>168</v>
      </c>
      <c r="CE6" s="21" t="s">
        <v>169</v>
      </c>
      <c r="CF6" s="21" t="s">
        <v>170</v>
      </c>
      <c r="CG6" s="21" t="s">
        <v>171</v>
      </c>
      <c r="CH6" s="21" t="s">
        <v>172</v>
      </c>
      <c r="CI6" s="21" t="s">
        <v>173</v>
      </c>
      <c r="CJ6" s="21" t="s">
        <v>174</v>
      </c>
    </row>
    <row r="7" spans="1:88" ht="50" x14ac:dyDescent="0.3">
      <c r="B7" s="68">
        <v>1</v>
      </c>
      <c r="C7" s="34" t="s">
        <v>247</v>
      </c>
      <c r="D7" s="35" t="s">
        <v>248</v>
      </c>
      <c r="E7" s="35" t="s">
        <v>46</v>
      </c>
      <c r="F7" s="35">
        <v>2</v>
      </c>
      <c r="G7" s="43"/>
      <c r="H7" s="116">
        <v>3.9345917236951111</v>
      </c>
      <c r="I7" s="116">
        <v>2.5649612296311504</v>
      </c>
      <c r="J7" s="106">
        <v>3.5434026674540142</v>
      </c>
      <c r="K7" s="106">
        <v>3.4881063809023551</v>
      </c>
      <c r="L7" s="106">
        <v>3.446641424808802</v>
      </c>
      <c r="M7" s="106">
        <v>3.415426869972995</v>
      </c>
      <c r="N7" s="106">
        <v>3.4086688793250919</v>
      </c>
      <c r="O7" s="106">
        <v>3.4023845987641512</v>
      </c>
      <c r="P7" s="106">
        <v>3.3992252815616562</v>
      </c>
      <c r="Q7" s="106">
        <v>3.396400309963862</v>
      </c>
      <c r="R7" s="106">
        <v>3.3938139590844072</v>
      </c>
      <c r="S7" s="106">
        <v>3.3920391933184515</v>
      </c>
      <c r="T7" s="106">
        <v>3.390609283990929</v>
      </c>
      <c r="U7" s="106">
        <v>3.3893581956948649</v>
      </c>
      <c r="V7" s="106">
        <v>3.3883925893159161</v>
      </c>
      <c r="W7" s="106">
        <v>3.3876698919413522</v>
      </c>
      <c r="X7" s="106">
        <v>3.3874153893801306</v>
      </c>
      <c r="Y7" s="106">
        <v>3.3874231869326783</v>
      </c>
      <c r="Z7" s="106">
        <v>3.3878886067213791</v>
      </c>
      <c r="AA7" s="106">
        <v>3.3887168631877072</v>
      </c>
      <c r="AB7" s="106">
        <v>3.3900170055105661</v>
      </c>
      <c r="AC7" s="106">
        <v>3.3932294381574337</v>
      </c>
      <c r="AD7" s="106">
        <v>3.396857937783301</v>
      </c>
      <c r="AE7" s="106">
        <v>3.4009925376739716</v>
      </c>
      <c r="AF7" s="106">
        <v>3.4055339005840395</v>
      </c>
      <c r="AG7" s="106">
        <v>3.4104918474008334</v>
      </c>
      <c r="AH7" s="106">
        <v>3.4158675642984662</v>
      </c>
      <c r="AI7" s="106">
        <v>3.4214101447152041</v>
      </c>
      <c r="AJ7" s="106">
        <v>3.4270277858550715</v>
      </c>
      <c r="AK7" s="106">
        <v>3.4327207740725507</v>
      </c>
      <c r="AL7" s="38"/>
      <c r="AM7" s="38"/>
      <c r="AN7" s="38"/>
      <c r="AO7" s="38"/>
      <c r="AP7" s="38"/>
      <c r="AQ7" s="38"/>
      <c r="AR7" s="38"/>
      <c r="AS7" s="38"/>
      <c r="AT7" s="38"/>
      <c r="AU7" s="38"/>
      <c r="AV7" s="38"/>
      <c r="AW7" s="38"/>
      <c r="AX7" s="38"/>
      <c r="AY7" s="38"/>
      <c r="AZ7" s="38"/>
      <c r="BA7" s="38"/>
      <c r="BB7" s="38"/>
      <c r="BC7" s="38"/>
      <c r="BD7" s="38"/>
      <c r="BE7" s="38"/>
      <c r="BF7" s="38"/>
      <c r="BG7" s="38"/>
      <c r="BH7" s="38"/>
      <c r="BI7" s="38"/>
      <c r="BJ7" s="38"/>
      <c r="BK7" s="38"/>
      <c r="BL7" s="38"/>
      <c r="BM7" s="38"/>
      <c r="BN7" s="38"/>
      <c r="BO7" s="38"/>
      <c r="BP7" s="38"/>
      <c r="BQ7" s="38"/>
      <c r="BR7" s="38"/>
      <c r="BS7" s="38"/>
      <c r="BT7" s="38"/>
      <c r="BU7" s="38"/>
      <c r="BV7" s="38"/>
      <c r="BW7" s="38"/>
      <c r="BX7" s="38"/>
      <c r="BY7" s="38"/>
      <c r="BZ7" s="38"/>
      <c r="CA7" s="38"/>
      <c r="CB7" s="38"/>
      <c r="CC7" s="38"/>
      <c r="CD7" s="38"/>
      <c r="CE7" s="38"/>
      <c r="CF7" s="38"/>
      <c r="CG7" s="38"/>
      <c r="CH7" s="38"/>
      <c r="CI7" s="38"/>
      <c r="CJ7" s="39"/>
    </row>
    <row r="8" spans="1:88" ht="50" x14ac:dyDescent="0.3">
      <c r="B8" s="68">
        <f>B7+1</f>
        <v>2</v>
      </c>
      <c r="C8" s="98" t="s">
        <v>249</v>
      </c>
      <c r="D8" s="30" t="s">
        <v>250</v>
      </c>
      <c r="E8" s="30" t="s">
        <v>46</v>
      </c>
      <c r="F8" s="30">
        <v>2</v>
      </c>
      <c r="G8" s="43"/>
      <c r="H8" s="106">
        <v>4.3080153850047509</v>
      </c>
      <c r="I8" s="106">
        <v>4.3875250877314338</v>
      </c>
      <c r="J8" s="106">
        <v>4.2377045863863456</v>
      </c>
      <c r="K8" s="106">
        <v>4.2377045863863456</v>
      </c>
      <c r="L8" s="106">
        <v>4.2377045863863456</v>
      </c>
      <c r="M8" s="106">
        <v>4.2377045863863456</v>
      </c>
      <c r="N8" s="106">
        <v>4.2377045863863456</v>
      </c>
      <c r="O8" s="106">
        <v>4.2377045863863456</v>
      </c>
      <c r="P8" s="106">
        <v>4.2377045863863456</v>
      </c>
      <c r="Q8" s="106">
        <v>4.2377045863863456</v>
      </c>
      <c r="R8" s="106">
        <v>4.2377045863863456</v>
      </c>
      <c r="S8" s="106">
        <v>4.2377045863863456</v>
      </c>
      <c r="T8" s="106">
        <v>4.2377045863863456</v>
      </c>
      <c r="U8" s="106">
        <v>4.2377045863863456</v>
      </c>
      <c r="V8" s="106">
        <v>4.2377045863863456</v>
      </c>
      <c r="W8" s="106">
        <v>4.2377045863863456</v>
      </c>
      <c r="X8" s="106">
        <v>4.2377045863863456</v>
      </c>
      <c r="Y8" s="106">
        <v>4.2377045863863456</v>
      </c>
      <c r="Z8" s="106">
        <v>4.2377045863863456</v>
      </c>
      <c r="AA8" s="106">
        <v>4.2377045863863456</v>
      </c>
      <c r="AB8" s="106">
        <v>4.2377045863863456</v>
      </c>
      <c r="AC8" s="106">
        <v>4.2377045863863456</v>
      </c>
      <c r="AD8" s="106">
        <v>4.2377045863863456</v>
      </c>
      <c r="AE8" s="106">
        <v>4.2377045863863456</v>
      </c>
      <c r="AF8" s="106">
        <v>4.2377045863863456</v>
      </c>
      <c r="AG8" s="106">
        <v>4.2377045863863456</v>
      </c>
      <c r="AH8" s="106">
        <v>4.2377045863863456</v>
      </c>
      <c r="AI8" s="106">
        <v>4.2377045863863456</v>
      </c>
      <c r="AJ8" s="106">
        <v>4.2377045863863456</v>
      </c>
      <c r="AK8" s="106">
        <v>4.2377045863863456</v>
      </c>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42"/>
    </row>
    <row r="9" spans="1:88" ht="50" x14ac:dyDescent="0.3">
      <c r="B9" s="68">
        <f t="shared" ref="B9:B11" si="0">B8+1</f>
        <v>3</v>
      </c>
      <c r="C9" s="98" t="s">
        <v>251</v>
      </c>
      <c r="D9" s="30" t="s">
        <v>252</v>
      </c>
      <c r="E9" s="30" t="s">
        <v>46</v>
      </c>
      <c r="F9" s="30">
        <v>2</v>
      </c>
      <c r="G9" s="43"/>
      <c r="H9" s="106">
        <f>H8</f>
        <v>4.3080153850047509</v>
      </c>
      <c r="I9" s="106">
        <f>I8</f>
        <v>4.3875250877314338</v>
      </c>
      <c r="J9" s="106">
        <v>4.2377045863863456</v>
      </c>
      <c r="K9" s="106">
        <v>4.2377045863863456</v>
      </c>
      <c r="L9" s="106">
        <v>4.2377045863863456</v>
      </c>
      <c r="M9" s="106">
        <v>4.2377045863863456</v>
      </c>
      <c r="N9" s="106">
        <v>4.2377045863863456</v>
      </c>
      <c r="O9" s="106">
        <v>4.2377045863863456</v>
      </c>
      <c r="P9" s="106">
        <v>4.2377045863863456</v>
      </c>
      <c r="Q9" s="106">
        <v>4.2377045863863456</v>
      </c>
      <c r="R9" s="106">
        <v>4.2377045863863456</v>
      </c>
      <c r="S9" s="106">
        <v>4.2377045863863456</v>
      </c>
      <c r="T9" s="106">
        <v>4.2377045863863456</v>
      </c>
      <c r="U9" s="106">
        <v>4.2377045863863456</v>
      </c>
      <c r="V9" s="106">
        <v>4.2377045863863456</v>
      </c>
      <c r="W9" s="106">
        <v>4.2377045863863456</v>
      </c>
      <c r="X9" s="106">
        <v>4.2377045863863456</v>
      </c>
      <c r="Y9" s="106">
        <v>4.2377045863863456</v>
      </c>
      <c r="Z9" s="106">
        <v>4.2377045863863456</v>
      </c>
      <c r="AA9" s="106">
        <v>4.2377045863863456</v>
      </c>
      <c r="AB9" s="106">
        <v>4.2377045863863456</v>
      </c>
      <c r="AC9" s="106">
        <v>4.2377045863863456</v>
      </c>
      <c r="AD9" s="106">
        <v>4.2377045863863456</v>
      </c>
      <c r="AE9" s="106">
        <v>4.2377045863863456</v>
      </c>
      <c r="AF9" s="106">
        <v>4.2377045863863456</v>
      </c>
      <c r="AG9" s="106">
        <v>4.2377045863863456</v>
      </c>
      <c r="AH9" s="106">
        <v>4.2377045863863456</v>
      </c>
      <c r="AI9" s="106">
        <v>4.2377045863863456</v>
      </c>
      <c r="AJ9" s="106">
        <v>4.2377045863863456</v>
      </c>
      <c r="AK9" s="106">
        <v>4.2377045863863456</v>
      </c>
      <c r="AL9" s="38"/>
      <c r="AM9" s="38"/>
      <c r="AN9" s="38"/>
      <c r="AO9" s="38"/>
      <c r="AP9" s="38"/>
      <c r="AQ9" s="38"/>
      <c r="AR9" s="38"/>
      <c r="AS9" s="38"/>
      <c r="AT9" s="38"/>
      <c r="AU9" s="38"/>
      <c r="AV9" s="38"/>
      <c r="AW9" s="38"/>
      <c r="AX9" s="38"/>
      <c r="AY9" s="38"/>
      <c r="AZ9" s="38"/>
      <c r="BA9" s="38"/>
      <c r="BB9" s="38"/>
      <c r="BC9" s="38"/>
      <c r="BD9" s="38"/>
      <c r="BE9" s="38"/>
      <c r="BF9" s="38"/>
      <c r="BG9" s="38"/>
      <c r="BH9" s="38"/>
      <c r="BI9" s="38"/>
      <c r="BJ9" s="38"/>
      <c r="BK9" s="38"/>
      <c r="BL9" s="38"/>
      <c r="BM9" s="38"/>
      <c r="BN9" s="38"/>
      <c r="BO9" s="38"/>
      <c r="BP9" s="38"/>
      <c r="BQ9" s="38"/>
      <c r="BR9" s="38"/>
      <c r="BS9" s="38"/>
      <c r="BT9" s="38"/>
      <c r="BU9" s="38"/>
      <c r="BV9" s="38"/>
      <c r="BW9" s="38"/>
      <c r="BX9" s="38"/>
      <c r="BY9" s="38"/>
      <c r="BZ9" s="38"/>
      <c r="CA9" s="38"/>
      <c r="CB9" s="38"/>
      <c r="CC9" s="38"/>
      <c r="CD9" s="38"/>
      <c r="CE9" s="38"/>
      <c r="CF9" s="38"/>
      <c r="CG9" s="38"/>
      <c r="CH9" s="38"/>
      <c r="CI9" s="38"/>
      <c r="CJ9" s="42"/>
    </row>
    <row r="10" spans="1:88" ht="50" x14ac:dyDescent="0.3">
      <c r="B10" s="68">
        <f t="shared" si="0"/>
        <v>4</v>
      </c>
      <c r="C10" s="98" t="s">
        <v>253</v>
      </c>
      <c r="D10" s="30" t="s">
        <v>254</v>
      </c>
      <c r="E10" s="30" t="s">
        <v>46</v>
      </c>
      <c r="F10" s="30">
        <v>2</v>
      </c>
      <c r="G10" s="43"/>
      <c r="H10" s="106">
        <v>0.214045793224896</v>
      </c>
      <c r="I10" s="106">
        <v>0.122951933360604</v>
      </c>
      <c r="J10" s="106">
        <v>0.21058109683741896</v>
      </c>
      <c r="K10" s="106">
        <v>0.213488936593458</v>
      </c>
      <c r="L10" s="106">
        <v>0.21410449871777901</v>
      </c>
      <c r="M10" s="106">
        <v>0.17077504499669499</v>
      </c>
      <c r="N10" s="106">
        <v>0.17061918675731996</v>
      </c>
      <c r="O10" s="106">
        <v>0.17289046884158202</v>
      </c>
      <c r="P10" s="106">
        <v>0.174338285456454</v>
      </c>
      <c r="Q10" s="106">
        <v>0.17598160297158</v>
      </c>
      <c r="R10" s="106">
        <v>0.14673834149084097</v>
      </c>
      <c r="S10" s="106">
        <v>0.14552571426250699</v>
      </c>
      <c r="T10" s="106">
        <v>0.14979926843710301</v>
      </c>
      <c r="U10" s="106">
        <v>0.149533605737524</v>
      </c>
      <c r="V10" s="106">
        <v>0.14977083215706</v>
      </c>
      <c r="W10" s="106">
        <v>0.124627736383377</v>
      </c>
      <c r="X10" s="106">
        <v>0.12404419046258401</v>
      </c>
      <c r="Y10" s="106">
        <v>0.127891179602726</v>
      </c>
      <c r="Z10" s="106">
        <v>0.12739476454231699</v>
      </c>
      <c r="AA10" s="106">
        <v>0.13165308118125904</v>
      </c>
      <c r="AB10" s="106">
        <v>0.10685301156616901</v>
      </c>
      <c r="AC10" s="106">
        <v>0.106136064362261</v>
      </c>
      <c r="AD10" s="106">
        <v>0.10784429422916801</v>
      </c>
      <c r="AE10" s="106">
        <v>0.110273429784009</v>
      </c>
      <c r="AF10" s="106">
        <v>0.108944226042807</v>
      </c>
      <c r="AG10" s="106">
        <v>0.110632253967672</v>
      </c>
      <c r="AH10" s="106">
        <v>0.10921963762907599</v>
      </c>
      <c r="AI10" s="106">
        <v>0.11027415151036402</v>
      </c>
      <c r="AJ10" s="106">
        <v>0.11197165847227801</v>
      </c>
      <c r="AK10" s="106">
        <v>0.11287744774869199</v>
      </c>
      <c r="AL10" s="38"/>
      <c r="AM10" s="38"/>
      <c r="AN10" s="38"/>
      <c r="AO10" s="38"/>
      <c r="AP10" s="38"/>
      <c r="AQ10" s="38"/>
      <c r="AR10" s="38"/>
      <c r="AS10" s="38"/>
      <c r="AT10" s="38"/>
      <c r="AU10" s="38"/>
      <c r="AV10" s="38"/>
      <c r="AW10" s="38"/>
      <c r="AX10" s="38"/>
      <c r="AY10" s="38"/>
      <c r="AZ10" s="38"/>
      <c r="BA10" s="38"/>
      <c r="BB10" s="38"/>
      <c r="BC10" s="38"/>
      <c r="BD10" s="38"/>
      <c r="BE10" s="38"/>
      <c r="BF10" s="38"/>
      <c r="BG10" s="38"/>
      <c r="BH10" s="38"/>
      <c r="BI10" s="38"/>
      <c r="BJ10" s="38"/>
      <c r="BK10" s="38"/>
      <c r="BL10" s="38"/>
      <c r="BM10" s="38"/>
      <c r="BN10" s="38"/>
      <c r="BO10" s="38"/>
      <c r="BP10" s="38"/>
      <c r="BQ10" s="38"/>
      <c r="BR10" s="38"/>
      <c r="BS10" s="38"/>
      <c r="BT10" s="38"/>
      <c r="BU10" s="38"/>
      <c r="BV10" s="38"/>
      <c r="BW10" s="38"/>
      <c r="BX10" s="38"/>
      <c r="BY10" s="38"/>
      <c r="BZ10" s="38"/>
      <c r="CA10" s="38"/>
      <c r="CB10" s="38"/>
      <c r="CC10" s="38"/>
      <c r="CD10" s="38"/>
      <c r="CE10" s="38"/>
      <c r="CF10" s="38"/>
      <c r="CG10" s="38"/>
      <c r="CH10" s="38"/>
      <c r="CI10" s="38"/>
      <c r="CJ10" s="42"/>
    </row>
    <row r="11" spans="1:88" ht="50" x14ac:dyDescent="0.3">
      <c r="B11" s="68">
        <f t="shared" si="0"/>
        <v>5</v>
      </c>
      <c r="C11" s="98" t="s">
        <v>255</v>
      </c>
      <c r="D11" s="30" t="s">
        <v>256</v>
      </c>
      <c r="E11" s="30" t="s">
        <v>46</v>
      </c>
      <c r="F11" s="30">
        <v>2</v>
      </c>
      <c r="G11" s="43"/>
      <c r="H11" s="108">
        <f>H9-H7-H10</f>
        <v>0.15937786808474377</v>
      </c>
      <c r="I11" s="108">
        <f>I9-I7-I10</f>
        <v>1.6996119247396795</v>
      </c>
      <c r="J11" s="108">
        <v>0.48372082209491241</v>
      </c>
      <c r="K11" s="108">
        <v>0.53610926889053245</v>
      </c>
      <c r="L11" s="108">
        <v>0.5769586628597646</v>
      </c>
      <c r="M11" s="108">
        <v>0.65150267141665563</v>
      </c>
      <c r="N11" s="108">
        <v>0.65841652030393383</v>
      </c>
      <c r="O11" s="108">
        <v>0.6624295187806124</v>
      </c>
      <c r="P11" s="108">
        <v>0.66414101936823544</v>
      </c>
      <c r="Q11" s="108">
        <v>0.66532267345090368</v>
      </c>
      <c r="R11" s="108">
        <v>0.69715228581109745</v>
      </c>
      <c r="S11" s="108">
        <v>0.70013967880538708</v>
      </c>
      <c r="T11" s="108">
        <v>0.69729603395831363</v>
      </c>
      <c r="U11" s="108">
        <v>0.69881278495395671</v>
      </c>
      <c r="V11" s="108">
        <v>0.69954116491336948</v>
      </c>
      <c r="W11" s="108">
        <v>0.72540695806161648</v>
      </c>
      <c r="X11" s="108">
        <v>0.726245006543631</v>
      </c>
      <c r="Y11" s="108">
        <v>0.72239021985094132</v>
      </c>
      <c r="Z11" s="108">
        <v>0.72242121512264945</v>
      </c>
      <c r="AA11" s="108">
        <v>0.7173346420173794</v>
      </c>
      <c r="AB11" s="108">
        <v>0.74083456930961056</v>
      </c>
      <c r="AC11" s="108">
        <v>0.73833908386665092</v>
      </c>
      <c r="AD11" s="108">
        <v>0.73300235437387662</v>
      </c>
      <c r="AE11" s="108">
        <v>0.72643861892836503</v>
      </c>
      <c r="AF11" s="108">
        <v>0.72322645975949917</v>
      </c>
      <c r="AG11" s="108">
        <v>0.71658048501784022</v>
      </c>
      <c r="AH11" s="108">
        <v>0.71261738445880352</v>
      </c>
      <c r="AI11" s="108">
        <v>0.7060202901607775</v>
      </c>
      <c r="AJ11" s="108">
        <v>0.69870514205899614</v>
      </c>
      <c r="AK11" s="108">
        <v>0.69210636456510288</v>
      </c>
      <c r="AL11" s="42"/>
      <c r="AM11" s="42"/>
      <c r="AN11" s="42"/>
      <c r="AO11" s="42"/>
      <c r="AP11" s="42"/>
      <c r="AQ11" s="42"/>
      <c r="AR11" s="42"/>
      <c r="AS11" s="42"/>
      <c r="AT11" s="42"/>
      <c r="AU11" s="42"/>
      <c r="AV11" s="42"/>
      <c r="AW11" s="42"/>
      <c r="AX11" s="42"/>
      <c r="AY11" s="42"/>
      <c r="AZ11" s="42"/>
      <c r="BA11" s="42"/>
      <c r="BB11" s="42"/>
      <c r="BC11" s="42"/>
      <c r="BD11" s="42"/>
      <c r="BE11" s="42"/>
      <c r="BF11" s="42"/>
      <c r="BG11" s="42"/>
      <c r="BH11" s="42"/>
      <c r="BI11" s="42"/>
      <c r="BJ11" s="42"/>
      <c r="BK11" s="42"/>
      <c r="BL11" s="42"/>
      <c r="BM11" s="42"/>
      <c r="BN11" s="42"/>
      <c r="BO11" s="42"/>
      <c r="BP11" s="42"/>
      <c r="BQ11" s="42"/>
      <c r="BR11" s="42"/>
      <c r="BS11" s="42"/>
      <c r="BT11" s="42"/>
      <c r="BU11" s="42"/>
      <c r="BV11" s="42"/>
      <c r="BW11" s="42"/>
      <c r="BX11" s="42"/>
      <c r="BY11" s="42"/>
      <c r="BZ11" s="42"/>
      <c r="CA11" s="42"/>
      <c r="CB11" s="42"/>
      <c r="CC11" s="42"/>
      <c r="CD11" s="42"/>
      <c r="CE11" s="42"/>
      <c r="CF11" s="42"/>
      <c r="CG11" s="42"/>
      <c r="CH11" s="42"/>
      <c r="CI11" s="42"/>
      <c r="CJ11" s="42"/>
    </row>
    <row r="12" spans="1:88" ht="13.9" customHeight="1" x14ac:dyDescent="0.3"/>
    <row r="13" spans="1:88" ht="13.9" customHeight="1" x14ac:dyDescent="0.3"/>
    <row r="14" spans="1:88" ht="13.9" customHeight="1" x14ac:dyDescent="0.3"/>
    <row r="15" spans="1:88" ht="13.9" customHeight="1" x14ac:dyDescent="0.3">
      <c r="B15" s="53" t="s">
        <v>54</v>
      </c>
      <c r="C15" s="26"/>
    </row>
    <row r="16" spans="1:88" ht="13.9" customHeight="1" x14ac:dyDescent="0.3">
      <c r="B16" s="26"/>
      <c r="C16" s="26"/>
    </row>
    <row r="17" spans="2:9" ht="13.9" customHeight="1" x14ac:dyDescent="0.3">
      <c r="B17" s="54"/>
      <c r="C17" s="26" t="s">
        <v>55</v>
      </c>
    </row>
    <row r="18" spans="2:9" ht="13.9" customHeight="1" x14ac:dyDescent="0.3">
      <c r="B18" s="26"/>
      <c r="C18" s="26"/>
    </row>
    <row r="19" spans="2:9" ht="13.9" customHeight="1" x14ac:dyDescent="0.3">
      <c r="B19" s="55"/>
      <c r="C19" s="26" t="s">
        <v>56</v>
      </c>
    </row>
    <row r="20" spans="2:9" ht="13.9" customHeight="1" x14ac:dyDescent="0.3"/>
    <row r="21" spans="2:9" ht="13.9" customHeight="1" x14ac:dyDescent="0.3"/>
    <row r="22" spans="2:9" ht="13.9" customHeight="1" x14ac:dyDescent="0.3"/>
    <row r="23" spans="2:9" s="26" customFormat="1" ht="13.9" customHeight="1" x14ac:dyDescent="0.35">
      <c r="B23" s="133" t="s">
        <v>257</v>
      </c>
      <c r="C23" s="134"/>
      <c r="D23" s="134"/>
      <c r="E23" s="134"/>
      <c r="F23" s="134"/>
      <c r="G23" s="134"/>
      <c r="H23" s="134"/>
      <c r="I23" s="135"/>
    </row>
    <row r="24" spans="2:9" ht="13.9" customHeight="1" x14ac:dyDescent="0.3"/>
    <row r="25" spans="2:9" s="6" customFormat="1" ht="13.5" x14ac:dyDescent="0.25">
      <c r="B25" s="56" t="s">
        <v>21</v>
      </c>
      <c r="C25" s="136" t="s">
        <v>59</v>
      </c>
      <c r="D25" s="136"/>
      <c r="E25" s="136"/>
      <c r="F25" s="136"/>
      <c r="G25" s="136"/>
      <c r="H25" s="136"/>
      <c r="I25" s="136"/>
    </row>
    <row r="26" spans="2:9" s="6" customFormat="1" ht="72.400000000000006" customHeight="1" x14ac:dyDescent="0.25">
      <c r="B26" s="57">
        <v>1</v>
      </c>
      <c r="C26" s="124" t="s">
        <v>258</v>
      </c>
      <c r="D26" s="125"/>
      <c r="E26" s="125"/>
      <c r="F26" s="125"/>
      <c r="G26" s="125"/>
      <c r="H26" s="125"/>
      <c r="I26" s="125"/>
    </row>
    <row r="27" spans="2:9" s="6" customFormat="1" ht="54" customHeight="1" x14ac:dyDescent="0.25">
      <c r="B27" s="57">
        <v>2</v>
      </c>
      <c r="C27" s="124" t="s">
        <v>259</v>
      </c>
      <c r="D27" s="125"/>
      <c r="E27" s="125"/>
      <c r="F27" s="125"/>
      <c r="G27" s="125"/>
      <c r="H27" s="125"/>
      <c r="I27" s="125"/>
    </row>
    <row r="28" spans="2:9" s="6" customFormat="1" ht="54" customHeight="1" x14ac:dyDescent="0.25">
      <c r="B28" s="57">
        <v>3</v>
      </c>
      <c r="C28" s="124" t="s">
        <v>260</v>
      </c>
      <c r="D28" s="125"/>
      <c r="E28" s="125"/>
      <c r="F28" s="125"/>
      <c r="G28" s="125"/>
      <c r="H28" s="125"/>
      <c r="I28" s="125"/>
    </row>
    <row r="29" spans="2:9" s="6" customFormat="1" ht="54" customHeight="1" x14ac:dyDescent="0.25">
      <c r="B29" s="57">
        <v>4</v>
      </c>
      <c r="C29" s="124" t="s">
        <v>261</v>
      </c>
      <c r="D29" s="125"/>
      <c r="E29" s="125"/>
      <c r="F29" s="125"/>
      <c r="G29" s="125"/>
      <c r="H29" s="125"/>
      <c r="I29" s="125"/>
    </row>
    <row r="30" spans="2:9" s="6" customFormat="1" ht="54" customHeight="1" x14ac:dyDescent="0.25">
      <c r="B30" s="57">
        <v>5</v>
      </c>
      <c r="C30" s="124" t="s">
        <v>262</v>
      </c>
      <c r="D30" s="125"/>
      <c r="E30" s="125"/>
      <c r="F30" s="125"/>
      <c r="G30" s="125"/>
      <c r="H30" s="125"/>
      <c r="I30" s="125"/>
    </row>
    <row r="31" spans="2:9" ht="54" customHeight="1" x14ac:dyDescent="0.3"/>
    <row r="32" spans="2:9" ht="54" customHeight="1" x14ac:dyDescent="0.3"/>
    <row r="33" ht="54" customHeight="1" x14ac:dyDescent="0.3"/>
    <row r="34" ht="54" customHeight="1" x14ac:dyDescent="0.3"/>
    <row r="35" ht="54" customHeight="1" x14ac:dyDescent="0.3"/>
    <row r="36" ht="54" customHeight="1" x14ac:dyDescent="0.3"/>
    <row r="37" ht="54" customHeight="1" x14ac:dyDescent="0.3"/>
    <row r="38" ht="54" customHeight="1" x14ac:dyDescent="0.3"/>
    <row r="39" ht="54" customHeight="1" x14ac:dyDescent="0.3"/>
    <row r="40" ht="54" customHeight="1" x14ac:dyDescent="0.3"/>
    <row r="41" ht="54" customHeight="1" x14ac:dyDescent="0.3"/>
    <row r="42" ht="54" customHeight="1" x14ac:dyDescent="0.3"/>
    <row r="43" ht="54" customHeight="1" x14ac:dyDescent="0.3"/>
    <row r="44" ht="54" customHeight="1" x14ac:dyDescent="0.3"/>
    <row r="45" ht="54" customHeight="1" x14ac:dyDescent="0.3"/>
    <row r="46" ht="54" customHeight="1" x14ac:dyDescent="0.3"/>
    <row r="47" ht="54" customHeight="1" x14ac:dyDescent="0.3"/>
    <row r="48" x14ac:dyDescent="0.3"/>
    <row r="49" x14ac:dyDescent="0.3"/>
    <row r="50" x14ac:dyDescent="0.3"/>
    <row r="51" x14ac:dyDescent="0.3"/>
    <row r="52" x14ac:dyDescent="0.3"/>
    <row r="53" x14ac:dyDescent="0.3"/>
  </sheetData>
  <mergeCells count="13">
    <mergeCell ref="C29:I29"/>
    <mergeCell ref="C30:I30"/>
    <mergeCell ref="H5:AF5"/>
    <mergeCell ref="B3:C3"/>
    <mergeCell ref="D3:F3"/>
    <mergeCell ref="D4:F4"/>
    <mergeCell ref="C25:I25"/>
    <mergeCell ref="C26:I26"/>
    <mergeCell ref="AG5:CJ5"/>
    <mergeCell ref="B1:F1"/>
    <mergeCell ref="B23:I23"/>
    <mergeCell ref="C27:I27"/>
    <mergeCell ref="C28:I28"/>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857362"/>
  </sheetPr>
  <dimension ref="A1:DE45"/>
  <sheetViews>
    <sheetView showGridLines="0" zoomScale="70" zoomScaleNormal="70" workbookViewId="0">
      <selection activeCell="H1" sqref="H1:I1048576"/>
    </sheetView>
  </sheetViews>
  <sheetFormatPr defaultColWidth="0" defaultRowHeight="14" zeroHeight="1" x14ac:dyDescent="0.3"/>
  <cols>
    <col min="1" max="1" width="2.58203125" customWidth="1"/>
    <col min="2" max="2" width="4.08203125" customWidth="1"/>
    <col min="3" max="3" width="70.58203125" customWidth="1"/>
    <col min="4" max="4" width="16.58203125" customWidth="1"/>
    <col min="5" max="5" width="14.58203125" customWidth="1"/>
    <col min="6" max="6" width="5.58203125" customWidth="1"/>
    <col min="7" max="7" width="2.58203125" customWidth="1"/>
    <col min="8" max="109" width="8.75" customWidth="1"/>
    <col min="110" max="16384" width="8.75" hidden="1"/>
  </cols>
  <sheetData>
    <row r="1" spans="1:88" ht="22.5" x14ac:dyDescent="0.3">
      <c r="A1" s="26"/>
      <c r="B1" s="1" t="s">
        <v>263</v>
      </c>
      <c r="C1" s="1"/>
      <c r="D1" s="24"/>
      <c r="E1" s="25"/>
      <c r="F1" s="24"/>
      <c r="G1" s="33"/>
      <c r="H1" s="26"/>
      <c r="I1" s="26"/>
      <c r="J1" s="26"/>
      <c r="K1" s="26"/>
      <c r="L1" s="26"/>
      <c r="M1" s="26"/>
      <c r="N1" s="26"/>
      <c r="O1" s="26"/>
      <c r="P1" s="26"/>
      <c r="Q1" s="26"/>
      <c r="R1" s="26"/>
      <c r="S1" s="26"/>
      <c r="T1" s="26"/>
      <c r="U1" s="26"/>
      <c r="V1" s="26"/>
      <c r="W1" s="26"/>
      <c r="X1" s="26"/>
      <c r="Y1" s="26"/>
      <c r="Z1" s="26"/>
      <c r="AA1" s="26"/>
      <c r="AB1" s="26"/>
      <c r="AC1" s="26"/>
      <c r="AD1" s="26"/>
      <c r="AE1" s="26"/>
      <c r="AF1" s="26"/>
      <c r="AG1" s="26"/>
      <c r="AH1" s="26"/>
      <c r="AI1" s="26"/>
      <c r="AJ1" s="26"/>
      <c r="AK1" s="26"/>
      <c r="AL1" s="26"/>
      <c r="AM1" s="26"/>
      <c r="AN1" s="26"/>
      <c r="AO1" s="26"/>
      <c r="AP1" s="26"/>
      <c r="AQ1" s="26"/>
      <c r="AR1" s="26"/>
      <c r="AS1" s="26"/>
      <c r="AT1" s="26"/>
      <c r="AU1" s="26"/>
      <c r="AV1" s="26"/>
      <c r="AW1" s="26"/>
      <c r="AX1" s="26"/>
      <c r="AY1" s="26"/>
      <c r="AZ1" s="26"/>
      <c r="BA1" s="26"/>
      <c r="BB1" s="26"/>
      <c r="BC1" s="26"/>
      <c r="BD1" s="26"/>
      <c r="BE1" s="26"/>
      <c r="BF1" s="26"/>
      <c r="BG1" s="26"/>
      <c r="BH1" s="26"/>
      <c r="BI1" s="26"/>
      <c r="BJ1" s="26"/>
      <c r="BK1" s="26"/>
      <c r="BL1" s="26"/>
      <c r="BM1" s="26"/>
      <c r="BN1" s="26"/>
      <c r="BO1" s="26"/>
      <c r="BP1" s="26"/>
      <c r="BQ1" s="26"/>
      <c r="BR1" s="26"/>
      <c r="BS1" s="26"/>
      <c r="BT1" s="26"/>
      <c r="BU1" s="26"/>
      <c r="BV1" s="26"/>
      <c r="BW1" s="26"/>
      <c r="BX1" s="26"/>
      <c r="BY1" s="26"/>
      <c r="BZ1" s="26"/>
      <c r="CA1" s="26"/>
      <c r="CB1" s="26"/>
      <c r="CC1" s="26"/>
      <c r="CD1" s="26"/>
      <c r="CE1" s="26"/>
      <c r="CF1" s="26"/>
      <c r="CG1" s="26"/>
      <c r="CH1" s="26"/>
      <c r="CI1" s="26"/>
      <c r="CJ1" s="26"/>
    </row>
    <row r="2" spans="1:88" ht="14.5" thickBot="1" x14ac:dyDescent="0.35">
      <c r="A2" s="27"/>
      <c r="B2" s="27"/>
      <c r="C2" s="27"/>
      <c r="D2" s="27"/>
      <c r="E2" s="27"/>
      <c r="F2" s="27"/>
      <c r="G2" s="33"/>
      <c r="H2" s="27"/>
      <c r="I2" s="27"/>
      <c r="J2" s="27"/>
      <c r="K2" s="27"/>
      <c r="L2" s="27"/>
      <c r="M2" s="27"/>
      <c r="N2" s="27"/>
      <c r="O2" s="27"/>
      <c r="P2" s="27"/>
      <c r="Q2" s="27"/>
      <c r="R2" s="27"/>
      <c r="S2" s="27"/>
      <c r="T2" s="27"/>
      <c r="U2" s="27"/>
      <c r="V2" s="27"/>
      <c r="W2" s="27"/>
      <c r="X2" s="27"/>
      <c r="Y2" s="27"/>
      <c r="Z2" s="27"/>
      <c r="AA2" s="27"/>
      <c r="AB2" s="27"/>
      <c r="AC2" s="27"/>
      <c r="AD2" s="27"/>
      <c r="AE2" s="27"/>
      <c r="AF2" s="27"/>
      <c r="AG2" s="27"/>
      <c r="AH2" s="27"/>
      <c r="AI2" s="27"/>
      <c r="AJ2" s="27"/>
      <c r="AK2" s="27"/>
      <c r="AL2" s="27"/>
      <c r="AM2" s="27"/>
      <c r="AN2" s="27"/>
      <c r="AO2" s="27"/>
      <c r="AP2" s="27"/>
      <c r="AQ2" s="27"/>
      <c r="AR2" s="27"/>
      <c r="AS2" s="27"/>
      <c r="AT2" s="27"/>
      <c r="AU2" s="27"/>
      <c r="AV2" s="27"/>
      <c r="AW2" s="27"/>
      <c r="AX2" s="27"/>
      <c r="AY2" s="27"/>
      <c r="AZ2" s="27"/>
      <c r="BA2" s="27"/>
      <c r="BB2" s="27"/>
      <c r="BC2" s="27"/>
      <c r="BD2" s="27"/>
      <c r="BE2" s="27"/>
      <c r="BF2" s="27"/>
      <c r="BG2" s="27"/>
      <c r="BH2" s="27"/>
      <c r="BI2" s="27"/>
      <c r="BJ2" s="27"/>
      <c r="BK2" s="27"/>
      <c r="BL2" s="27"/>
      <c r="BM2" s="27"/>
      <c r="BN2" s="27"/>
      <c r="BO2" s="27"/>
      <c r="BP2" s="27"/>
      <c r="BQ2" s="27"/>
      <c r="BR2" s="27"/>
      <c r="BS2" s="27"/>
      <c r="BT2" s="27"/>
      <c r="BU2" s="27"/>
      <c r="BV2" s="27"/>
      <c r="BW2" s="27"/>
      <c r="BX2" s="27"/>
      <c r="BY2" s="27"/>
      <c r="BZ2" s="27"/>
      <c r="CA2" s="27"/>
      <c r="CB2" s="27"/>
      <c r="CC2" s="27"/>
      <c r="CD2" s="27"/>
      <c r="CE2" s="27"/>
      <c r="CF2" s="27"/>
      <c r="CG2" s="27"/>
      <c r="CH2" s="27"/>
      <c r="CI2" s="27"/>
      <c r="CJ2" s="27"/>
    </row>
    <row r="3" spans="1:88" ht="16.5" thickBot="1" x14ac:dyDescent="0.35">
      <c r="A3" s="27"/>
      <c r="B3" s="129" t="s">
        <v>3</v>
      </c>
      <c r="C3" s="130"/>
      <c r="D3" s="139" t="str">
        <f>'Cover sheet'!C5</f>
        <v>DCWW</v>
      </c>
      <c r="E3" s="140"/>
      <c r="F3" s="141"/>
      <c r="G3" s="43"/>
      <c r="H3" s="27"/>
      <c r="I3" s="27"/>
      <c r="J3" s="27"/>
      <c r="K3" s="27"/>
      <c r="L3" s="27"/>
      <c r="M3" s="27"/>
      <c r="N3" s="27"/>
      <c r="O3" s="27"/>
      <c r="P3" s="27"/>
      <c r="Q3" s="27"/>
      <c r="R3" s="27"/>
      <c r="S3" s="27"/>
      <c r="T3" s="27"/>
      <c r="U3" s="27"/>
      <c r="V3" s="27"/>
      <c r="W3" s="27"/>
      <c r="X3" s="27"/>
      <c r="Y3" s="27"/>
      <c r="Z3" s="27"/>
      <c r="AA3" s="27"/>
      <c r="AB3" s="27"/>
      <c r="AC3" s="27"/>
      <c r="AD3" s="27"/>
      <c r="AE3" s="27"/>
      <c r="AF3" s="27"/>
      <c r="AG3" s="27"/>
      <c r="AH3" s="27"/>
      <c r="AI3" s="27"/>
      <c r="AJ3" s="27"/>
      <c r="AK3" s="27"/>
      <c r="AL3" s="27"/>
      <c r="AM3" s="27"/>
      <c r="AN3" s="27"/>
      <c r="AO3" s="27"/>
      <c r="AP3" s="27"/>
      <c r="AQ3" s="27"/>
      <c r="AR3" s="27"/>
      <c r="AS3" s="27"/>
      <c r="AT3" s="27"/>
      <c r="AU3" s="27"/>
      <c r="AV3" s="27"/>
      <c r="AW3" s="27"/>
      <c r="AX3" s="27"/>
      <c r="AY3" s="27"/>
      <c r="AZ3" s="27"/>
      <c r="BA3" s="27"/>
      <c r="BB3" s="27"/>
      <c r="BC3" s="27"/>
      <c r="BD3" s="27"/>
      <c r="BE3" s="27"/>
      <c r="BF3" s="27"/>
      <c r="BG3" s="27"/>
      <c r="BH3" s="27"/>
      <c r="BI3" s="27"/>
      <c r="BJ3" s="27"/>
      <c r="BK3" s="27"/>
      <c r="BL3" s="27"/>
      <c r="BM3" s="27"/>
      <c r="BN3" s="27"/>
      <c r="BO3" s="27"/>
      <c r="BP3" s="27"/>
      <c r="BQ3" s="27"/>
      <c r="BR3" s="27"/>
      <c r="BS3" s="27"/>
      <c r="BT3" s="27"/>
      <c r="BU3" s="27"/>
      <c r="BV3" s="27"/>
      <c r="BW3" s="27"/>
      <c r="BX3" s="27"/>
      <c r="BY3" s="27"/>
      <c r="BZ3" s="27"/>
      <c r="CA3" s="27"/>
      <c r="CB3" s="27"/>
      <c r="CC3" s="27"/>
      <c r="CD3" s="27"/>
      <c r="CE3" s="27"/>
      <c r="CF3" s="27"/>
      <c r="CG3" s="27"/>
      <c r="CH3" s="27"/>
      <c r="CI3" s="27"/>
      <c r="CJ3" s="27"/>
    </row>
    <row r="4" spans="1:88" ht="16.5" thickBot="1" x14ac:dyDescent="0.35">
      <c r="A4" s="27"/>
      <c r="B4" s="129" t="s">
        <v>5</v>
      </c>
      <c r="C4" s="130"/>
      <c r="D4" s="139" t="str">
        <f>'Cover sheet'!C6</f>
        <v>Brecon</v>
      </c>
      <c r="E4" s="140"/>
      <c r="F4" s="141"/>
      <c r="G4" s="43"/>
      <c r="H4" s="27"/>
      <c r="I4" s="27"/>
      <c r="J4" s="27"/>
      <c r="K4" s="27"/>
      <c r="L4" s="27"/>
      <c r="M4" s="27"/>
      <c r="N4" s="27"/>
      <c r="O4" s="27"/>
      <c r="P4" s="27"/>
      <c r="Q4" s="27"/>
      <c r="R4" s="27"/>
      <c r="S4" s="27"/>
      <c r="T4" s="27"/>
      <c r="U4" s="27"/>
      <c r="V4" s="27"/>
      <c r="W4" s="27"/>
      <c r="X4" s="27"/>
      <c r="Y4" s="27"/>
      <c r="Z4" s="27"/>
      <c r="AA4" s="27"/>
      <c r="AB4" s="27"/>
      <c r="AC4" s="27"/>
      <c r="AD4" s="27"/>
      <c r="AE4" s="27"/>
      <c r="AF4" s="27"/>
      <c r="AG4" s="27"/>
      <c r="AH4" s="27"/>
      <c r="AI4" s="27"/>
      <c r="AJ4" s="27"/>
      <c r="AK4" s="27"/>
      <c r="AL4" s="27"/>
      <c r="AM4" s="27"/>
      <c r="AN4" s="27"/>
      <c r="AO4" s="27"/>
      <c r="AP4" s="27"/>
      <c r="AQ4" s="27"/>
      <c r="AR4" s="27"/>
      <c r="AS4" s="27"/>
      <c r="AT4" s="27"/>
      <c r="AU4" s="27"/>
      <c r="AV4" s="27"/>
      <c r="AW4" s="27"/>
      <c r="AX4" s="27"/>
      <c r="AY4" s="27"/>
      <c r="AZ4" s="27"/>
      <c r="BA4" s="27"/>
      <c r="BB4" s="27"/>
      <c r="BC4" s="27"/>
      <c r="BD4" s="27"/>
      <c r="BE4" s="27"/>
      <c r="BF4" s="27"/>
      <c r="BG4" s="27"/>
      <c r="BH4" s="27"/>
      <c r="BI4" s="27"/>
      <c r="BJ4" s="27"/>
      <c r="BK4" s="27"/>
      <c r="BL4" s="27"/>
      <c r="BM4" s="27"/>
      <c r="BN4" s="27"/>
      <c r="BO4" s="27"/>
      <c r="BP4" s="27"/>
      <c r="BQ4" s="27"/>
      <c r="BR4" s="27"/>
      <c r="BS4" s="27"/>
      <c r="BT4" s="27"/>
      <c r="BU4" s="27"/>
      <c r="BV4" s="27"/>
      <c r="BW4" s="27"/>
      <c r="BX4" s="27"/>
      <c r="BY4" s="27"/>
      <c r="BZ4" s="27"/>
      <c r="CA4" s="27"/>
      <c r="CB4" s="27"/>
      <c r="CC4" s="27"/>
      <c r="CD4" s="27"/>
      <c r="CE4" s="27"/>
      <c r="CF4" s="27"/>
      <c r="CG4" s="27"/>
      <c r="CH4" s="27"/>
      <c r="CI4" s="27"/>
      <c r="CJ4" s="27"/>
    </row>
    <row r="5" spans="1:88" ht="15.5" thickBot="1" x14ac:dyDescent="0.45">
      <c r="A5" s="27"/>
      <c r="B5" s="27"/>
      <c r="C5" s="29"/>
      <c r="D5" s="29"/>
      <c r="E5" s="27"/>
      <c r="F5" s="27"/>
      <c r="G5" s="43"/>
      <c r="H5" s="143" t="s">
        <v>91</v>
      </c>
      <c r="I5" s="143"/>
      <c r="J5" s="143"/>
      <c r="K5" s="143"/>
      <c r="L5" s="143"/>
      <c r="M5" s="143"/>
      <c r="N5" s="143"/>
      <c r="O5" s="143"/>
      <c r="P5" s="143"/>
      <c r="Q5" s="143"/>
      <c r="R5" s="143"/>
      <c r="S5" s="143"/>
      <c r="T5" s="143"/>
      <c r="U5" s="143"/>
      <c r="V5" s="143"/>
      <c r="W5" s="143"/>
      <c r="X5" s="143"/>
      <c r="Y5" s="143"/>
      <c r="Z5" s="143"/>
      <c r="AA5" s="143"/>
      <c r="AB5" s="143"/>
      <c r="AC5" s="143"/>
      <c r="AD5" s="143"/>
      <c r="AE5" s="143"/>
      <c r="AF5" s="143"/>
      <c r="AG5" s="132" t="s">
        <v>92</v>
      </c>
      <c r="AH5" s="132"/>
      <c r="AI5" s="132"/>
      <c r="AJ5" s="132"/>
      <c r="AK5" s="132"/>
      <c r="AL5" s="132"/>
      <c r="AM5" s="132"/>
      <c r="AN5" s="132"/>
      <c r="AO5" s="132"/>
      <c r="AP5" s="132"/>
      <c r="AQ5" s="132"/>
      <c r="AR5" s="132"/>
      <c r="AS5" s="132"/>
      <c r="AT5" s="132"/>
      <c r="AU5" s="132"/>
      <c r="AV5" s="132"/>
      <c r="AW5" s="132"/>
      <c r="AX5" s="132"/>
      <c r="AY5" s="132"/>
      <c r="AZ5" s="132"/>
      <c r="BA5" s="132"/>
      <c r="BB5" s="132"/>
      <c r="BC5" s="132"/>
      <c r="BD5" s="132"/>
      <c r="BE5" s="132"/>
      <c r="BF5" s="132"/>
      <c r="BG5" s="132"/>
      <c r="BH5" s="132"/>
      <c r="BI5" s="132"/>
      <c r="BJ5" s="132"/>
      <c r="BK5" s="132"/>
      <c r="BL5" s="132"/>
      <c r="BM5" s="132"/>
      <c r="BN5" s="132"/>
      <c r="BO5" s="132"/>
      <c r="BP5" s="132"/>
      <c r="BQ5" s="132"/>
      <c r="BR5" s="132"/>
      <c r="BS5" s="132"/>
      <c r="BT5" s="132"/>
      <c r="BU5" s="132"/>
      <c r="BV5" s="132"/>
      <c r="BW5" s="132"/>
      <c r="BX5" s="132"/>
      <c r="BY5" s="132"/>
      <c r="BZ5" s="132"/>
      <c r="CA5" s="132"/>
      <c r="CB5" s="132"/>
      <c r="CC5" s="132"/>
      <c r="CD5" s="132"/>
      <c r="CE5" s="132"/>
      <c r="CF5" s="132"/>
      <c r="CG5" s="132"/>
      <c r="CH5" s="132"/>
      <c r="CI5" s="132"/>
      <c r="CJ5" s="132"/>
    </row>
    <row r="6" spans="1:88" ht="14.5" thickBot="1" x14ac:dyDescent="0.35">
      <c r="A6" s="26"/>
      <c r="B6" s="67" t="s">
        <v>21</v>
      </c>
      <c r="C6" s="20" t="s">
        <v>93</v>
      </c>
      <c r="D6" s="21" t="s">
        <v>23</v>
      </c>
      <c r="E6" s="21" t="s">
        <v>24</v>
      </c>
      <c r="F6" s="90" t="s">
        <v>25</v>
      </c>
      <c r="G6" s="43"/>
      <c r="H6" s="21" t="s">
        <v>94</v>
      </c>
      <c r="I6" s="21" t="s">
        <v>95</v>
      </c>
      <c r="J6" s="21" t="s">
        <v>96</v>
      </c>
      <c r="K6" s="21" t="s">
        <v>97</v>
      </c>
      <c r="L6" s="21" t="s">
        <v>98</v>
      </c>
      <c r="M6" s="21" t="s">
        <v>99</v>
      </c>
      <c r="N6" s="21" t="s">
        <v>100</v>
      </c>
      <c r="O6" s="21" t="s">
        <v>101</v>
      </c>
      <c r="P6" s="21" t="s">
        <v>102</v>
      </c>
      <c r="Q6" s="21" t="s">
        <v>103</v>
      </c>
      <c r="R6" s="21" t="s">
        <v>104</v>
      </c>
      <c r="S6" s="21" t="s">
        <v>105</v>
      </c>
      <c r="T6" s="21" t="s">
        <v>106</v>
      </c>
      <c r="U6" s="21" t="s">
        <v>107</v>
      </c>
      <c r="V6" s="21" t="s">
        <v>108</v>
      </c>
      <c r="W6" s="21" t="s">
        <v>109</v>
      </c>
      <c r="X6" s="21" t="s">
        <v>110</v>
      </c>
      <c r="Y6" s="21" t="s">
        <v>111</v>
      </c>
      <c r="Z6" s="21" t="s">
        <v>112</v>
      </c>
      <c r="AA6" s="21" t="s">
        <v>113</v>
      </c>
      <c r="AB6" s="21" t="s">
        <v>114</v>
      </c>
      <c r="AC6" s="21" t="s">
        <v>115</v>
      </c>
      <c r="AD6" s="21" t="s">
        <v>116</v>
      </c>
      <c r="AE6" s="21" t="s">
        <v>117</v>
      </c>
      <c r="AF6" s="21" t="s">
        <v>118</v>
      </c>
      <c r="AG6" s="21" t="s">
        <v>119</v>
      </c>
      <c r="AH6" s="21" t="s">
        <v>120</v>
      </c>
      <c r="AI6" s="21" t="s">
        <v>121</v>
      </c>
      <c r="AJ6" s="21" t="s">
        <v>122</v>
      </c>
      <c r="AK6" s="21" t="s">
        <v>123</v>
      </c>
      <c r="AL6" s="21" t="s">
        <v>124</v>
      </c>
      <c r="AM6" s="21" t="s">
        <v>125</v>
      </c>
      <c r="AN6" s="21" t="s">
        <v>126</v>
      </c>
      <c r="AO6" s="21" t="s">
        <v>127</v>
      </c>
      <c r="AP6" s="21" t="s">
        <v>128</v>
      </c>
      <c r="AQ6" s="21" t="s">
        <v>129</v>
      </c>
      <c r="AR6" s="21" t="s">
        <v>130</v>
      </c>
      <c r="AS6" s="21" t="s">
        <v>131</v>
      </c>
      <c r="AT6" s="21" t="s">
        <v>132</v>
      </c>
      <c r="AU6" s="21" t="s">
        <v>133</v>
      </c>
      <c r="AV6" s="21" t="s">
        <v>134</v>
      </c>
      <c r="AW6" s="21" t="s">
        <v>135</v>
      </c>
      <c r="AX6" s="21" t="s">
        <v>136</v>
      </c>
      <c r="AY6" s="21" t="s">
        <v>137</v>
      </c>
      <c r="AZ6" s="21" t="s">
        <v>138</v>
      </c>
      <c r="BA6" s="21" t="s">
        <v>139</v>
      </c>
      <c r="BB6" s="21" t="s">
        <v>140</v>
      </c>
      <c r="BC6" s="21" t="s">
        <v>141</v>
      </c>
      <c r="BD6" s="21" t="s">
        <v>142</v>
      </c>
      <c r="BE6" s="21" t="s">
        <v>143</v>
      </c>
      <c r="BF6" s="21" t="s">
        <v>144</v>
      </c>
      <c r="BG6" s="21" t="s">
        <v>145</v>
      </c>
      <c r="BH6" s="21" t="s">
        <v>146</v>
      </c>
      <c r="BI6" s="21" t="s">
        <v>147</v>
      </c>
      <c r="BJ6" s="21" t="s">
        <v>148</v>
      </c>
      <c r="BK6" s="21" t="s">
        <v>149</v>
      </c>
      <c r="BL6" s="21" t="s">
        <v>150</v>
      </c>
      <c r="BM6" s="21" t="s">
        <v>151</v>
      </c>
      <c r="BN6" s="21" t="s">
        <v>152</v>
      </c>
      <c r="BO6" s="21" t="s">
        <v>153</v>
      </c>
      <c r="BP6" s="21" t="s">
        <v>154</v>
      </c>
      <c r="BQ6" s="21" t="s">
        <v>155</v>
      </c>
      <c r="BR6" s="21" t="s">
        <v>156</v>
      </c>
      <c r="BS6" s="21" t="s">
        <v>157</v>
      </c>
      <c r="BT6" s="21" t="s">
        <v>158</v>
      </c>
      <c r="BU6" s="21" t="s">
        <v>159</v>
      </c>
      <c r="BV6" s="21" t="s">
        <v>160</v>
      </c>
      <c r="BW6" s="21" t="s">
        <v>161</v>
      </c>
      <c r="BX6" s="21" t="s">
        <v>162</v>
      </c>
      <c r="BY6" s="21" t="s">
        <v>163</v>
      </c>
      <c r="BZ6" s="21" t="s">
        <v>164</v>
      </c>
      <c r="CA6" s="21" t="s">
        <v>165</v>
      </c>
      <c r="CB6" s="21" t="s">
        <v>166</v>
      </c>
      <c r="CC6" s="21" t="s">
        <v>167</v>
      </c>
      <c r="CD6" s="21" t="s">
        <v>168</v>
      </c>
      <c r="CE6" s="21" t="s">
        <v>169</v>
      </c>
      <c r="CF6" s="21" t="s">
        <v>170</v>
      </c>
      <c r="CG6" s="21" t="s">
        <v>171</v>
      </c>
      <c r="CH6" s="21" t="s">
        <v>172</v>
      </c>
      <c r="CI6" s="21" t="s">
        <v>173</v>
      </c>
      <c r="CJ6" s="21" t="s">
        <v>174</v>
      </c>
    </row>
    <row r="7" spans="1:88" ht="51.75" customHeight="1" x14ac:dyDescent="0.3">
      <c r="B7" s="68">
        <v>1</v>
      </c>
      <c r="C7" s="34" t="s">
        <v>264</v>
      </c>
      <c r="D7" s="35" t="s">
        <v>265</v>
      </c>
      <c r="E7" s="35" t="s">
        <v>46</v>
      </c>
      <c r="F7" s="35">
        <v>2</v>
      </c>
      <c r="G7" s="43"/>
      <c r="H7" s="106">
        <v>4.476</v>
      </c>
      <c r="I7" s="106">
        <v>4.476</v>
      </c>
      <c r="J7" s="106">
        <v>4.476</v>
      </c>
      <c r="K7" s="106">
        <v>4.476</v>
      </c>
      <c r="L7" s="106">
        <v>4.476</v>
      </c>
      <c r="M7" s="106">
        <v>4.476</v>
      </c>
      <c r="N7" s="106">
        <v>4.476</v>
      </c>
      <c r="O7" s="106">
        <v>4.476</v>
      </c>
      <c r="P7" s="106">
        <v>4.476</v>
      </c>
      <c r="Q7" s="106">
        <v>4.476</v>
      </c>
      <c r="R7" s="106">
        <v>4.476</v>
      </c>
      <c r="S7" s="106">
        <v>4.476</v>
      </c>
      <c r="T7" s="106">
        <v>4.476</v>
      </c>
      <c r="U7" s="106">
        <v>4.476</v>
      </c>
      <c r="V7" s="106">
        <v>4.476</v>
      </c>
      <c r="W7" s="106">
        <v>4.476</v>
      </c>
      <c r="X7" s="106">
        <v>4.476</v>
      </c>
      <c r="Y7" s="106">
        <v>4.476</v>
      </c>
      <c r="Z7" s="106">
        <v>4.476</v>
      </c>
      <c r="AA7" s="106">
        <v>4.476</v>
      </c>
      <c r="AB7" s="106">
        <v>4.476</v>
      </c>
      <c r="AC7" s="106">
        <v>4.476</v>
      </c>
      <c r="AD7" s="106">
        <v>4.476</v>
      </c>
      <c r="AE7" s="106">
        <v>4.476</v>
      </c>
      <c r="AF7" s="106">
        <v>4.476</v>
      </c>
      <c r="AG7" s="106">
        <v>4.476</v>
      </c>
      <c r="AH7" s="106">
        <v>4.476</v>
      </c>
      <c r="AI7" s="106">
        <v>4.476</v>
      </c>
      <c r="AJ7" s="106">
        <v>4.476</v>
      </c>
      <c r="AK7" s="106">
        <v>4.476</v>
      </c>
      <c r="AL7" s="38"/>
      <c r="AM7" s="38"/>
      <c r="AN7" s="38"/>
      <c r="AO7" s="38"/>
      <c r="AP7" s="38"/>
      <c r="AQ7" s="38"/>
      <c r="AR7" s="38"/>
      <c r="AS7" s="38"/>
      <c r="AT7" s="38"/>
      <c r="AU7" s="38"/>
      <c r="AV7" s="38"/>
      <c r="AW7" s="38"/>
      <c r="AX7" s="38"/>
      <c r="AY7" s="38"/>
      <c r="AZ7" s="38"/>
      <c r="BA7" s="38"/>
      <c r="BB7" s="38"/>
      <c r="BC7" s="38"/>
      <c r="BD7" s="38"/>
      <c r="BE7" s="38"/>
      <c r="BF7" s="38"/>
      <c r="BG7" s="38"/>
      <c r="BH7" s="38"/>
      <c r="BI7" s="38"/>
      <c r="BJ7" s="38"/>
      <c r="BK7" s="38"/>
      <c r="BL7" s="38"/>
      <c r="BM7" s="38"/>
      <c r="BN7" s="38"/>
      <c r="BO7" s="38"/>
      <c r="BP7" s="38"/>
      <c r="BQ7" s="38"/>
      <c r="BR7" s="38"/>
      <c r="BS7" s="38"/>
      <c r="BT7" s="38"/>
      <c r="BU7" s="38"/>
      <c r="BV7" s="38"/>
      <c r="BW7" s="38"/>
      <c r="BX7" s="38"/>
      <c r="BY7" s="38"/>
      <c r="BZ7" s="38"/>
      <c r="CA7" s="38"/>
      <c r="CB7" s="38"/>
      <c r="CC7" s="38"/>
      <c r="CD7" s="38"/>
      <c r="CE7" s="38"/>
      <c r="CF7" s="38"/>
      <c r="CG7" s="38"/>
      <c r="CH7" s="38"/>
      <c r="CI7" s="38"/>
      <c r="CJ7" s="39"/>
    </row>
    <row r="8" spans="1:88" ht="57.4" customHeight="1" x14ac:dyDescent="0.3">
      <c r="B8" s="68">
        <v>2</v>
      </c>
      <c r="C8" s="98" t="s">
        <v>183</v>
      </c>
      <c r="D8" s="30" t="s">
        <v>266</v>
      </c>
      <c r="E8" s="30" t="s">
        <v>46</v>
      </c>
      <c r="F8" s="30">
        <v>2</v>
      </c>
      <c r="G8" s="43"/>
      <c r="H8" s="106">
        <v>0.1302413551329695</v>
      </c>
      <c r="I8" s="106">
        <v>8.0709293455637682E-2</v>
      </c>
      <c r="J8" s="106">
        <v>0.2165644615095417</v>
      </c>
      <c r="K8" s="106">
        <v>0.2165644615095417</v>
      </c>
      <c r="L8" s="106">
        <v>0.2165644615095417</v>
      </c>
      <c r="M8" s="106">
        <v>0.2165644615095417</v>
      </c>
      <c r="N8" s="106">
        <v>0.2165644615095417</v>
      </c>
      <c r="O8" s="106">
        <v>0.2165644615095417</v>
      </c>
      <c r="P8" s="106">
        <v>0.2165644615095417</v>
      </c>
      <c r="Q8" s="106">
        <v>0.2165644615095417</v>
      </c>
      <c r="R8" s="106">
        <v>0.2165644615095417</v>
      </c>
      <c r="S8" s="106">
        <v>0.2165644615095417</v>
      </c>
      <c r="T8" s="106">
        <v>0.2165644615095417</v>
      </c>
      <c r="U8" s="106">
        <v>0.2165644615095417</v>
      </c>
      <c r="V8" s="106">
        <v>0.2165644615095417</v>
      </c>
      <c r="W8" s="106">
        <v>0.2165644615095417</v>
      </c>
      <c r="X8" s="106">
        <v>0.2165644615095417</v>
      </c>
      <c r="Y8" s="106">
        <v>0.2165644615095417</v>
      </c>
      <c r="Z8" s="106">
        <v>0.2165644615095417</v>
      </c>
      <c r="AA8" s="106">
        <v>0.2165644615095417</v>
      </c>
      <c r="AB8" s="106">
        <v>0.2165644615095417</v>
      </c>
      <c r="AC8" s="106">
        <v>0.2165644615095417</v>
      </c>
      <c r="AD8" s="106">
        <v>0.2165644615095417</v>
      </c>
      <c r="AE8" s="106">
        <v>0.2165644615095417</v>
      </c>
      <c r="AF8" s="106">
        <v>0.2165644615095417</v>
      </c>
      <c r="AG8" s="106">
        <v>0.2165644615095417</v>
      </c>
      <c r="AH8" s="106">
        <v>0.2165644615095417</v>
      </c>
      <c r="AI8" s="106">
        <v>0.2165644615095417</v>
      </c>
      <c r="AJ8" s="106">
        <v>0.2165644615095417</v>
      </c>
      <c r="AK8" s="106">
        <v>0.2165644615095417</v>
      </c>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42"/>
    </row>
    <row r="9" spans="1:88" ht="59.65" customHeight="1" x14ac:dyDescent="0.3">
      <c r="B9" s="68">
        <v>3</v>
      </c>
      <c r="C9" s="98" t="s">
        <v>185</v>
      </c>
      <c r="D9" s="30" t="s">
        <v>267</v>
      </c>
      <c r="E9" s="30" t="s">
        <v>46</v>
      </c>
      <c r="F9" s="30">
        <v>2</v>
      </c>
      <c r="G9" s="43"/>
      <c r="H9" s="106">
        <v>4.4309490273847099E-3</v>
      </c>
      <c r="I9" s="106">
        <v>7.765618812928571E-3</v>
      </c>
      <c r="J9" s="106">
        <v>2.1730952104112574E-2</v>
      </c>
      <c r="K9" s="106">
        <v>2.1730952104112574E-2</v>
      </c>
      <c r="L9" s="106">
        <v>2.1730952104112574E-2</v>
      </c>
      <c r="M9" s="106">
        <v>2.1730952104112574E-2</v>
      </c>
      <c r="N9" s="106">
        <v>2.1730952104112574E-2</v>
      </c>
      <c r="O9" s="106">
        <v>2.1730952104112574E-2</v>
      </c>
      <c r="P9" s="106">
        <v>2.1730952104112574E-2</v>
      </c>
      <c r="Q9" s="106">
        <v>2.1730952104112574E-2</v>
      </c>
      <c r="R9" s="106">
        <v>2.1730952104112574E-2</v>
      </c>
      <c r="S9" s="106">
        <v>2.1730952104112574E-2</v>
      </c>
      <c r="T9" s="106">
        <v>2.1730952104112574E-2</v>
      </c>
      <c r="U9" s="106">
        <v>2.1730952104112574E-2</v>
      </c>
      <c r="V9" s="106">
        <v>2.1730952104112574E-2</v>
      </c>
      <c r="W9" s="106">
        <v>2.1730952104112574E-2</v>
      </c>
      <c r="X9" s="106">
        <v>2.1730952104112574E-2</v>
      </c>
      <c r="Y9" s="106">
        <v>2.1730952104112574E-2</v>
      </c>
      <c r="Z9" s="106">
        <v>2.1730952104112574E-2</v>
      </c>
      <c r="AA9" s="106">
        <v>2.1730952104112574E-2</v>
      </c>
      <c r="AB9" s="106">
        <v>2.1730952104112574E-2</v>
      </c>
      <c r="AC9" s="106">
        <v>2.1730952104112574E-2</v>
      </c>
      <c r="AD9" s="106">
        <v>2.1730952104112574E-2</v>
      </c>
      <c r="AE9" s="106">
        <v>2.1730952104112574E-2</v>
      </c>
      <c r="AF9" s="106">
        <v>2.1730952104112574E-2</v>
      </c>
      <c r="AG9" s="106">
        <v>2.1730952104112574E-2</v>
      </c>
      <c r="AH9" s="106">
        <v>2.1730952104112574E-2</v>
      </c>
      <c r="AI9" s="106">
        <v>2.1730952104112574E-2</v>
      </c>
      <c r="AJ9" s="106">
        <v>2.1730952104112574E-2</v>
      </c>
      <c r="AK9" s="106">
        <v>2.1730952104112574E-2</v>
      </c>
      <c r="AL9" s="42"/>
      <c r="AM9" s="42"/>
      <c r="AN9" s="42"/>
      <c r="AO9" s="42"/>
      <c r="AP9" s="42"/>
      <c r="AQ9" s="42"/>
      <c r="AR9" s="42"/>
      <c r="AS9" s="42"/>
      <c r="AT9" s="42"/>
      <c r="AU9" s="42"/>
      <c r="AV9" s="42"/>
      <c r="AW9" s="42"/>
      <c r="AX9" s="42"/>
      <c r="AY9" s="42"/>
      <c r="AZ9" s="42"/>
      <c r="BA9" s="42"/>
      <c r="BB9" s="42"/>
      <c r="BC9" s="42"/>
      <c r="BD9" s="42"/>
      <c r="BE9" s="42"/>
      <c r="BF9" s="42"/>
      <c r="BG9" s="42"/>
      <c r="BH9" s="42"/>
      <c r="BI9" s="42"/>
      <c r="BJ9" s="42"/>
      <c r="BK9" s="42"/>
      <c r="BL9" s="42"/>
      <c r="BM9" s="42"/>
      <c r="BN9" s="42"/>
      <c r="BO9" s="42"/>
      <c r="BP9" s="42"/>
      <c r="BQ9" s="42"/>
      <c r="BR9" s="42"/>
      <c r="BS9" s="42"/>
      <c r="BT9" s="42"/>
      <c r="BU9" s="42"/>
      <c r="BV9" s="42"/>
      <c r="BW9" s="42"/>
      <c r="BX9" s="42"/>
      <c r="BY9" s="42"/>
      <c r="BZ9" s="42"/>
      <c r="CA9" s="42"/>
      <c r="CB9" s="42"/>
      <c r="CC9" s="42"/>
      <c r="CD9" s="42"/>
      <c r="CE9" s="42"/>
      <c r="CF9" s="42"/>
      <c r="CG9" s="42"/>
      <c r="CH9" s="42"/>
      <c r="CI9" s="42"/>
      <c r="CJ9" s="42"/>
    </row>
    <row r="10" spans="1:88" x14ac:dyDescent="0.3"/>
    <row r="11" spans="1:88" x14ac:dyDescent="0.3"/>
    <row r="12" spans="1:88" x14ac:dyDescent="0.3"/>
    <row r="13" spans="1:88" x14ac:dyDescent="0.3">
      <c r="B13" s="53" t="s">
        <v>54</v>
      </c>
      <c r="C13" s="26"/>
    </row>
    <row r="14" spans="1:88" x14ac:dyDescent="0.3">
      <c r="B14" s="26"/>
      <c r="C14" s="26"/>
    </row>
    <row r="15" spans="1:88" x14ac:dyDescent="0.3">
      <c r="B15" s="54"/>
      <c r="C15" s="26" t="s">
        <v>55</v>
      </c>
    </row>
    <row r="16" spans="1:88" x14ac:dyDescent="0.3">
      <c r="B16" s="26"/>
      <c r="C16" s="26"/>
    </row>
    <row r="17" spans="2:9" x14ac:dyDescent="0.3">
      <c r="B17" s="55"/>
      <c r="C17" s="26" t="s">
        <v>56</v>
      </c>
    </row>
    <row r="18" spans="2:9" x14ac:dyDescent="0.3"/>
    <row r="19" spans="2:9" x14ac:dyDescent="0.3"/>
    <row r="20" spans="2:9" x14ac:dyDescent="0.3"/>
    <row r="21" spans="2:9" s="26" customFormat="1" ht="14.5" x14ac:dyDescent="0.35">
      <c r="B21" s="133" t="s">
        <v>268</v>
      </c>
      <c r="C21" s="134"/>
      <c r="D21" s="134"/>
      <c r="E21" s="134"/>
      <c r="F21" s="134"/>
      <c r="G21" s="134"/>
      <c r="H21" s="134"/>
      <c r="I21" s="135"/>
    </row>
    <row r="22" spans="2:9" x14ac:dyDescent="0.3"/>
    <row r="23" spans="2:9" s="6" customFormat="1" ht="13.5" x14ac:dyDescent="0.25">
      <c r="B23" s="56" t="s">
        <v>21</v>
      </c>
      <c r="C23" s="136" t="s">
        <v>59</v>
      </c>
      <c r="D23" s="136"/>
      <c r="E23" s="136"/>
      <c r="F23" s="136"/>
      <c r="G23" s="136"/>
      <c r="H23" s="136"/>
      <c r="I23" s="136"/>
    </row>
    <row r="24" spans="2:9" s="6" customFormat="1" ht="75.400000000000006" customHeight="1" x14ac:dyDescent="0.25">
      <c r="B24" s="57">
        <v>1</v>
      </c>
      <c r="C24" s="124" t="s">
        <v>269</v>
      </c>
      <c r="D24" s="125"/>
      <c r="E24" s="125"/>
      <c r="F24" s="125"/>
      <c r="G24" s="125"/>
      <c r="H24" s="125"/>
      <c r="I24" s="125"/>
    </row>
    <row r="25" spans="2:9" s="6" customFormat="1" ht="118.5" customHeight="1" x14ac:dyDescent="0.25">
      <c r="B25" s="57">
        <v>2</v>
      </c>
      <c r="C25" s="124" t="s">
        <v>270</v>
      </c>
      <c r="D25" s="125"/>
      <c r="E25" s="125"/>
      <c r="F25" s="125"/>
      <c r="G25" s="125"/>
      <c r="H25" s="125"/>
      <c r="I25" s="125"/>
    </row>
    <row r="26" spans="2:9" s="6" customFormat="1" ht="85.5" customHeight="1" x14ac:dyDescent="0.25">
      <c r="B26" s="57">
        <v>3</v>
      </c>
      <c r="C26" s="124" t="s">
        <v>271</v>
      </c>
      <c r="D26" s="125"/>
      <c r="E26" s="125"/>
      <c r="F26" s="125"/>
      <c r="G26" s="125"/>
      <c r="H26" s="125"/>
      <c r="I26" s="125"/>
    </row>
    <row r="27" spans="2:9" x14ac:dyDescent="0.3"/>
    <row r="28" spans="2:9" x14ac:dyDescent="0.3"/>
    <row r="29" spans="2:9" x14ac:dyDescent="0.3"/>
    <row r="30" spans="2:9" x14ac:dyDescent="0.3"/>
    <row r="31" spans="2:9" x14ac:dyDescent="0.3"/>
    <row r="32" spans="2:9" x14ac:dyDescent="0.3"/>
    <row r="33" x14ac:dyDescent="0.3"/>
    <row r="34" x14ac:dyDescent="0.3"/>
    <row r="35" x14ac:dyDescent="0.3"/>
    <row r="36" x14ac:dyDescent="0.3"/>
    <row r="37" x14ac:dyDescent="0.3"/>
    <row r="38" x14ac:dyDescent="0.3"/>
    <row r="39" x14ac:dyDescent="0.3"/>
    <row r="40" x14ac:dyDescent="0.3"/>
    <row r="41" x14ac:dyDescent="0.3"/>
    <row r="42" x14ac:dyDescent="0.3"/>
    <row r="43" x14ac:dyDescent="0.3"/>
    <row r="44" x14ac:dyDescent="0.3"/>
    <row r="45" x14ac:dyDescent="0.3"/>
  </sheetData>
  <mergeCells count="11">
    <mergeCell ref="C26:I26"/>
    <mergeCell ref="B3:C3"/>
    <mergeCell ref="B4:C4"/>
    <mergeCell ref="D3:F3"/>
    <mergeCell ref="D4:F4"/>
    <mergeCell ref="H5:AF5"/>
    <mergeCell ref="AG5:CJ5"/>
    <mergeCell ref="B21:I21"/>
    <mergeCell ref="C23:I23"/>
    <mergeCell ref="C24:I24"/>
    <mergeCell ref="C25:I25"/>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857362"/>
  </sheetPr>
  <dimension ref="A1:DF67"/>
  <sheetViews>
    <sheetView showGridLines="0" zoomScale="70" zoomScaleNormal="70" workbookViewId="0">
      <pane xSplit="6" ySplit="6" topLeftCell="G12" activePane="bottomRight" state="frozen"/>
      <selection pane="topRight" activeCell="E12" sqref="E12"/>
      <selection pane="bottomLeft" activeCell="E12" sqref="E12"/>
      <selection pane="bottomRight" activeCell="H1" sqref="H1:I1048576"/>
    </sheetView>
  </sheetViews>
  <sheetFormatPr defaultColWidth="0" defaultRowHeight="14" zeroHeight="1" x14ac:dyDescent="0.3"/>
  <cols>
    <col min="1" max="1" width="1.75" customWidth="1"/>
    <col min="2" max="2" width="4.08203125" customWidth="1"/>
    <col min="3" max="3" width="70.58203125" customWidth="1"/>
    <col min="4" max="4" width="16.58203125" customWidth="1"/>
    <col min="5" max="5" width="14.58203125" customWidth="1"/>
    <col min="6" max="6" width="5.58203125" customWidth="1"/>
    <col min="7" max="7" width="3.25" customWidth="1"/>
    <col min="8" max="109" width="8.75" customWidth="1"/>
    <col min="110" max="110" width="0" hidden="1" customWidth="1"/>
    <col min="111" max="16384" width="8.75" hidden="1"/>
  </cols>
  <sheetData>
    <row r="1" spans="2:88" ht="22.5" customHeight="1" x14ac:dyDescent="0.3">
      <c r="B1" s="117" t="s">
        <v>272</v>
      </c>
      <c r="C1" s="117"/>
      <c r="D1" s="117"/>
      <c r="E1" s="117"/>
      <c r="F1" s="117"/>
      <c r="G1" s="33"/>
      <c r="H1" s="26"/>
      <c r="I1" s="26"/>
      <c r="J1" s="26"/>
      <c r="K1" s="26"/>
      <c r="L1" s="26"/>
      <c r="M1" s="26"/>
      <c r="N1" s="26"/>
      <c r="O1" s="26"/>
      <c r="P1" s="26"/>
      <c r="Q1" s="26"/>
      <c r="R1" s="26"/>
      <c r="S1" s="26"/>
      <c r="T1" s="26"/>
      <c r="U1" s="26"/>
      <c r="V1" s="26"/>
      <c r="W1" s="26"/>
      <c r="X1" s="26"/>
      <c r="Y1" s="26"/>
      <c r="Z1" s="26"/>
      <c r="AA1" s="26"/>
      <c r="AB1" s="26"/>
      <c r="AC1" s="26"/>
      <c r="AD1" s="26"/>
      <c r="AE1" s="26"/>
      <c r="AF1" s="26"/>
      <c r="AG1" s="26"/>
      <c r="AH1" s="26"/>
      <c r="AI1" s="26"/>
      <c r="AJ1" s="26"/>
      <c r="AK1" s="26"/>
      <c r="AL1" s="26"/>
      <c r="AM1" s="26"/>
      <c r="AN1" s="26"/>
      <c r="AO1" s="26"/>
      <c r="AP1" s="26"/>
      <c r="AQ1" s="26"/>
      <c r="AR1" s="26"/>
      <c r="AS1" s="26"/>
      <c r="AT1" s="26"/>
      <c r="AU1" s="26"/>
      <c r="AV1" s="26"/>
      <c r="AW1" s="26"/>
      <c r="AX1" s="26"/>
      <c r="AY1" s="26"/>
      <c r="AZ1" s="26"/>
      <c r="BA1" s="26"/>
      <c r="BB1" s="26"/>
      <c r="BC1" s="26"/>
      <c r="BD1" s="26"/>
      <c r="BE1" s="26"/>
      <c r="BF1" s="26"/>
      <c r="BG1" s="26"/>
      <c r="BH1" s="26"/>
      <c r="BI1" s="26"/>
      <c r="BJ1" s="26"/>
      <c r="BK1" s="26"/>
      <c r="BL1" s="26"/>
      <c r="BM1" s="26"/>
      <c r="BN1" s="26"/>
      <c r="BO1" s="26"/>
      <c r="BP1" s="26"/>
      <c r="BQ1" s="26"/>
      <c r="BR1" s="26"/>
      <c r="BS1" s="26"/>
      <c r="BT1" s="26"/>
      <c r="BU1" s="26"/>
      <c r="BV1" s="26"/>
      <c r="BW1" s="26"/>
      <c r="BX1" s="26"/>
      <c r="BY1" s="26"/>
      <c r="BZ1" s="26"/>
      <c r="CA1" s="26"/>
      <c r="CB1" s="26"/>
      <c r="CC1" s="26"/>
      <c r="CD1" s="26"/>
      <c r="CE1" s="26"/>
      <c r="CF1" s="26"/>
      <c r="CG1" s="26"/>
      <c r="CH1" s="26"/>
      <c r="CI1" s="26"/>
      <c r="CJ1" s="26"/>
    </row>
    <row r="2" spans="2:88" ht="14.5" thickBot="1" x14ac:dyDescent="0.35">
      <c r="C2" s="27"/>
      <c r="D2" s="27"/>
      <c r="E2" s="27"/>
      <c r="F2" s="27"/>
      <c r="G2" s="33"/>
      <c r="H2" s="27"/>
      <c r="I2" s="27"/>
      <c r="J2" s="27"/>
      <c r="K2" s="27"/>
      <c r="L2" s="27"/>
      <c r="M2" s="27"/>
      <c r="N2" s="27"/>
      <c r="O2" s="27"/>
      <c r="P2" s="27"/>
      <c r="Q2" s="27"/>
      <c r="R2" s="27"/>
      <c r="S2" s="27"/>
      <c r="T2" s="27"/>
      <c r="U2" s="27"/>
      <c r="V2" s="27"/>
      <c r="W2" s="27"/>
      <c r="X2" s="27"/>
      <c r="Y2" s="27"/>
      <c r="Z2" s="27"/>
      <c r="AA2" s="27"/>
      <c r="AB2" s="27"/>
      <c r="AC2" s="27"/>
      <c r="AD2" s="27"/>
      <c r="AE2" s="27"/>
      <c r="AF2" s="27"/>
      <c r="AG2" s="27"/>
      <c r="AH2" s="27"/>
      <c r="AI2" s="27"/>
      <c r="AJ2" s="27"/>
      <c r="AK2" s="27"/>
      <c r="AL2" s="27"/>
      <c r="AM2" s="27"/>
      <c r="AN2" s="27"/>
      <c r="AO2" s="27"/>
      <c r="AP2" s="27"/>
      <c r="AQ2" s="27"/>
      <c r="AR2" s="27"/>
      <c r="AS2" s="27"/>
      <c r="AT2" s="27"/>
      <c r="AU2" s="27"/>
      <c r="AV2" s="27"/>
      <c r="AW2" s="27"/>
      <c r="AX2" s="27"/>
      <c r="AY2" s="27"/>
      <c r="AZ2" s="27"/>
      <c r="BA2" s="27"/>
      <c r="BB2" s="27"/>
      <c r="BC2" s="27"/>
      <c r="BD2" s="27"/>
      <c r="BE2" s="27"/>
      <c r="BF2" s="27"/>
      <c r="BG2" s="27"/>
      <c r="BH2" s="27"/>
      <c r="BI2" s="27"/>
      <c r="BJ2" s="27"/>
      <c r="BK2" s="27"/>
      <c r="BL2" s="27"/>
      <c r="BM2" s="27"/>
      <c r="BN2" s="27"/>
      <c r="BO2" s="27"/>
      <c r="BP2" s="27"/>
      <c r="BQ2" s="27"/>
      <c r="BR2" s="27"/>
      <c r="BS2" s="27"/>
      <c r="BT2" s="27"/>
      <c r="BU2" s="27"/>
      <c r="BV2" s="27"/>
      <c r="BW2" s="27"/>
      <c r="BX2" s="27"/>
      <c r="BY2" s="27"/>
      <c r="BZ2" s="27"/>
      <c r="CA2" s="27"/>
      <c r="CB2" s="27"/>
      <c r="CC2" s="27"/>
      <c r="CD2" s="27"/>
      <c r="CE2" s="27"/>
      <c r="CF2" s="27"/>
      <c r="CG2" s="27"/>
      <c r="CH2" s="27"/>
      <c r="CI2" s="27"/>
      <c r="CJ2" s="27"/>
    </row>
    <row r="3" spans="2:88" ht="16.5" thickBot="1" x14ac:dyDescent="0.35">
      <c r="B3" s="129" t="s">
        <v>3</v>
      </c>
      <c r="C3" s="130"/>
      <c r="D3" s="139" t="str">
        <f>'Cover sheet'!C5</f>
        <v>DCWW</v>
      </c>
      <c r="E3" s="140"/>
      <c r="F3" s="141"/>
      <c r="G3" s="43"/>
      <c r="H3" s="27"/>
      <c r="I3" s="27"/>
      <c r="J3" s="27"/>
      <c r="K3" s="27"/>
      <c r="L3" s="27"/>
      <c r="M3" s="27"/>
      <c r="N3" s="27"/>
      <c r="O3" s="27"/>
      <c r="P3" s="27"/>
      <c r="Q3" s="27"/>
      <c r="R3" s="27"/>
      <c r="S3" s="27"/>
      <c r="T3" s="27"/>
      <c r="U3" s="27"/>
      <c r="V3" s="27"/>
      <c r="W3" s="27"/>
      <c r="X3" s="27"/>
      <c r="Y3" s="27"/>
      <c r="Z3" s="27"/>
      <c r="AA3" s="27"/>
      <c r="AB3" s="27"/>
      <c r="AC3" s="27"/>
      <c r="AD3" s="27"/>
      <c r="AE3" s="27"/>
      <c r="AF3" s="27"/>
      <c r="AG3" s="27"/>
      <c r="AH3" s="27"/>
      <c r="AI3" s="27"/>
      <c r="AJ3" s="27"/>
      <c r="AK3" s="27"/>
      <c r="AL3" s="27"/>
      <c r="AM3" s="27"/>
      <c r="AN3" s="27"/>
      <c r="AO3" s="27"/>
      <c r="AP3" s="27"/>
      <c r="AQ3" s="27"/>
      <c r="AR3" s="27"/>
      <c r="AS3" s="27"/>
      <c r="AT3" s="27"/>
      <c r="AU3" s="27"/>
      <c r="AV3" s="27"/>
      <c r="AW3" s="27"/>
      <c r="AX3" s="27"/>
      <c r="AY3" s="27"/>
      <c r="AZ3" s="27"/>
      <c r="BA3" s="27"/>
      <c r="BB3" s="27"/>
      <c r="BC3" s="27"/>
      <c r="BD3" s="27"/>
      <c r="BE3" s="27"/>
      <c r="BF3" s="27"/>
      <c r="BG3" s="27"/>
      <c r="BH3" s="27"/>
      <c r="BI3" s="27"/>
      <c r="BJ3" s="27"/>
      <c r="BK3" s="27"/>
      <c r="BL3" s="27"/>
      <c r="BM3" s="27"/>
      <c r="BN3" s="27"/>
      <c r="BO3" s="27"/>
      <c r="BP3" s="27"/>
      <c r="BQ3" s="27"/>
      <c r="BR3" s="27"/>
      <c r="BS3" s="27"/>
      <c r="BT3" s="27"/>
      <c r="BU3" s="27"/>
      <c r="BV3" s="27"/>
      <c r="BW3" s="27"/>
      <c r="BX3" s="27"/>
      <c r="BY3" s="27"/>
      <c r="BZ3" s="27"/>
      <c r="CA3" s="27"/>
      <c r="CB3" s="27"/>
      <c r="CC3" s="27"/>
      <c r="CD3" s="27"/>
      <c r="CE3" s="27"/>
      <c r="CF3" s="27"/>
      <c r="CG3" s="27"/>
      <c r="CH3" s="27"/>
      <c r="CI3" s="27"/>
      <c r="CJ3" s="27"/>
    </row>
    <row r="4" spans="2:88" ht="16.5" thickBot="1" x14ac:dyDescent="0.35">
      <c r="B4" s="129" t="s">
        <v>5</v>
      </c>
      <c r="C4" s="130"/>
      <c r="D4" s="139" t="str">
        <f>'Cover sheet'!C6</f>
        <v>Brecon</v>
      </c>
      <c r="E4" s="140"/>
      <c r="F4" s="141"/>
      <c r="G4" s="43"/>
      <c r="H4" s="27"/>
      <c r="I4" s="27"/>
      <c r="J4" s="27"/>
      <c r="K4" s="27"/>
      <c r="L4" s="27"/>
      <c r="M4" s="27"/>
      <c r="N4" s="27"/>
      <c r="O4" s="27"/>
      <c r="P4" s="27"/>
      <c r="Q4" s="27"/>
      <c r="R4" s="27"/>
      <c r="S4" s="27"/>
      <c r="T4" s="27"/>
      <c r="U4" s="27"/>
      <c r="V4" s="27"/>
      <c r="W4" s="27"/>
      <c r="X4" s="27"/>
      <c r="Y4" s="27"/>
      <c r="Z4" s="27"/>
      <c r="AA4" s="27"/>
      <c r="AB4" s="27"/>
      <c r="AC4" s="27"/>
      <c r="AD4" s="27"/>
      <c r="AE4" s="27"/>
      <c r="AF4" s="27"/>
      <c r="AG4" s="27"/>
      <c r="AH4" s="27"/>
      <c r="AI4" s="27"/>
      <c r="AJ4" s="27"/>
      <c r="AK4" s="27"/>
      <c r="AL4" s="27"/>
      <c r="AM4" s="27"/>
      <c r="AN4" s="27"/>
      <c r="AO4" s="27"/>
      <c r="AP4" s="27"/>
      <c r="AQ4" s="27"/>
      <c r="AR4" s="27"/>
      <c r="AS4" s="27"/>
      <c r="AT4" s="27"/>
      <c r="AU4" s="27"/>
      <c r="AV4" s="27"/>
      <c r="AW4" s="27"/>
      <c r="AX4" s="27"/>
      <c r="AY4" s="27"/>
      <c r="AZ4" s="27"/>
      <c r="BA4" s="27"/>
      <c r="BB4" s="27"/>
      <c r="BC4" s="27"/>
      <c r="BD4" s="27"/>
      <c r="BE4" s="27"/>
      <c r="BF4" s="27"/>
      <c r="BG4" s="27"/>
      <c r="BH4" s="27"/>
      <c r="BI4" s="27"/>
      <c r="BJ4" s="27"/>
      <c r="BK4" s="27"/>
      <c r="BL4" s="27"/>
      <c r="BM4" s="27"/>
      <c r="BN4" s="27"/>
      <c r="BO4" s="27"/>
      <c r="BP4" s="27"/>
      <c r="BQ4" s="27"/>
      <c r="BR4" s="27"/>
      <c r="BS4" s="27"/>
      <c r="BT4" s="27"/>
      <c r="BU4" s="27"/>
      <c r="BV4" s="27"/>
      <c r="BW4" s="27"/>
      <c r="BX4" s="27"/>
      <c r="BY4" s="27"/>
      <c r="BZ4" s="27"/>
      <c r="CA4" s="27"/>
      <c r="CB4" s="27"/>
      <c r="CC4" s="27"/>
      <c r="CD4" s="27"/>
      <c r="CE4" s="27"/>
      <c r="CF4" s="27"/>
      <c r="CG4" s="27"/>
      <c r="CH4" s="27"/>
      <c r="CI4" s="27"/>
      <c r="CJ4" s="27"/>
    </row>
    <row r="5" spans="2:88" ht="15.5" thickBot="1" x14ac:dyDescent="0.45">
      <c r="C5" s="29"/>
      <c r="D5" s="29"/>
      <c r="E5" s="27"/>
      <c r="F5" s="27"/>
      <c r="G5" s="43"/>
      <c r="H5" s="143" t="s">
        <v>91</v>
      </c>
      <c r="I5" s="143"/>
      <c r="J5" s="143"/>
      <c r="K5" s="143"/>
      <c r="L5" s="143"/>
      <c r="M5" s="143"/>
      <c r="N5" s="143"/>
      <c r="O5" s="143"/>
      <c r="P5" s="143"/>
      <c r="Q5" s="143"/>
      <c r="R5" s="143"/>
      <c r="S5" s="143"/>
      <c r="T5" s="143"/>
      <c r="U5" s="143"/>
      <c r="V5" s="143"/>
      <c r="W5" s="143"/>
      <c r="X5" s="143"/>
      <c r="Y5" s="143"/>
      <c r="Z5" s="143"/>
      <c r="AA5" s="143"/>
      <c r="AB5" s="143"/>
      <c r="AC5" s="143"/>
      <c r="AD5" s="143"/>
      <c r="AE5" s="143"/>
      <c r="AF5" s="143"/>
      <c r="AG5" s="132" t="s">
        <v>92</v>
      </c>
      <c r="AH5" s="132"/>
      <c r="AI5" s="132"/>
      <c r="AJ5" s="132"/>
      <c r="AK5" s="132"/>
      <c r="AL5" s="132"/>
      <c r="AM5" s="132"/>
      <c r="AN5" s="132"/>
      <c r="AO5" s="132"/>
      <c r="AP5" s="132"/>
      <c r="AQ5" s="132"/>
      <c r="AR5" s="132"/>
      <c r="AS5" s="132"/>
      <c r="AT5" s="132"/>
      <c r="AU5" s="132"/>
      <c r="AV5" s="132"/>
      <c r="AW5" s="132"/>
      <c r="AX5" s="132"/>
      <c r="AY5" s="132"/>
      <c r="AZ5" s="132"/>
      <c r="BA5" s="132"/>
      <c r="BB5" s="132"/>
      <c r="BC5" s="132"/>
      <c r="BD5" s="132"/>
      <c r="BE5" s="132"/>
      <c r="BF5" s="132"/>
      <c r="BG5" s="132"/>
      <c r="BH5" s="132"/>
      <c r="BI5" s="132"/>
      <c r="BJ5" s="132"/>
      <c r="BK5" s="132"/>
      <c r="BL5" s="132"/>
      <c r="BM5" s="132"/>
      <c r="BN5" s="132"/>
      <c r="BO5" s="132"/>
      <c r="BP5" s="132"/>
      <c r="BQ5" s="132"/>
      <c r="BR5" s="132"/>
      <c r="BS5" s="132"/>
      <c r="BT5" s="132"/>
      <c r="BU5" s="132"/>
      <c r="BV5" s="132"/>
      <c r="BW5" s="132"/>
      <c r="BX5" s="132"/>
      <c r="BY5" s="132"/>
      <c r="BZ5" s="132"/>
      <c r="CA5" s="132"/>
      <c r="CB5" s="132"/>
      <c r="CC5" s="132"/>
      <c r="CD5" s="132"/>
      <c r="CE5" s="132"/>
      <c r="CF5" s="132"/>
      <c r="CG5" s="132"/>
      <c r="CH5" s="132"/>
      <c r="CI5" s="132"/>
      <c r="CJ5" s="132"/>
    </row>
    <row r="6" spans="2:88" ht="14.5" thickBot="1" x14ac:dyDescent="0.35">
      <c r="B6" s="67" t="s">
        <v>21</v>
      </c>
      <c r="C6" s="20" t="s">
        <v>93</v>
      </c>
      <c r="D6" s="21" t="s">
        <v>23</v>
      </c>
      <c r="E6" s="21" t="s">
        <v>24</v>
      </c>
      <c r="F6" s="90" t="s">
        <v>25</v>
      </c>
      <c r="G6" s="43"/>
      <c r="H6" s="21" t="s">
        <v>94</v>
      </c>
      <c r="I6" s="21" t="s">
        <v>95</v>
      </c>
      <c r="J6" s="21" t="s">
        <v>96</v>
      </c>
      <c r="K6" s="21" t="s">
        <v>97</v>
      </c>
      <c r="L6" s="21" t="s">
        <v>98</v>
      </c>
      <c r="M6" s="21" t="s">
        <v>99</v>
      </c>
      <c r="N6" s="21" t="s">
        <v>100</v>
      </c>
      <c r="O6" s="21" t="s">
        <v>101</v>
      </c>
      <c r="P6" s="21" t="s">
        <v>102</v>
      </c>
      <c r="Q6" s="21" t="s">
        <v>103</v>
      </c>
      <c r="R6" s="21" t="s">
        <v>104</v>
      </c>
      <c r="S6" s="21" t="s">
        <v>105</v>
      </c>
      <c r="T6" s="21" t="s">
        <v>106</v>
      </c>
      <c r="U6" s="21" t="s">
        <v>107</v>
      </c>
      <c r="V6" s="21" t="s">
        <v>108</v>
      </c>
      <c r="W6" s="21" t="s">
        <v>109</v>
      </c>
      <c r="X6" s="21" t="s">
        <v>110</v>
      </c>
      <c r="Y6" s="21" t="s">
        <v>111</v>
      </c>
      <c r="Z6" s="21" t="s">
        <v>112</v>
      </c>
      <c r="AA6" s="21" t="s">
        <v>113</v>
      </c>
      <c r="AB6" s="21" t="s">
        <v>114</v>
      </c>
      <c r="AC6" s="21" t="s">
        <v>115</v>
      </c>
      <c r="AD6" s="21" t="s">
        <v>116</v>
      </c>
      <c r="AE6" s="21" t="s">
        <v>117</v>
      </c>
      <c r="AF6" s="21" t="s">
        <v>118</v>
      </c>
      <c r="AG6" s="21" t="s">
        <v>119</v>
      </c>
      <c r="AH6" s="21" t="s">
        <v>120</v>
      </c>
      <c r="AI6" s="21" t="s">
        <v>121</v>
      </c>
      <c r="AJ6" s="21" t="s">
        <v>122</v>
      </c>
      <c r="AK6" s="21" t="s">
        <v>123</v>
      </c>
      <c r="AL6" s="21" t="s">
        <v>124</v>
      </c>
      <c r="AM6" s="21" t="s">
        <v>125</v>
      </c>
      <c r="AN6" s="21" t="s">
        <v>126</v>
      </c>
      <c r="AO6" s="21" t="s">
        <v>127</v>
      </c>
      <c r="AP6" s="21" t="s">
        <v>128</v>
      </c>
      <c r="AQ6" s="21" t="s">
        <v>129</v>
      </c>
      <c r="AR6" s="21" t="s">
        <v>130</v>
      </c>
      <c r="AS6" s="21" t="s">
        <v>131</v>
      </c>
      <c r="AT6" s="21" t="s">
        <v>132</v>
      </c>
      <c r="AU6" s="21" t="s">
        <v>133</v>
      </c>
      <c r="AV6" s="21" t="s">
        <v>134</v>
      </c>
      <c r="AW6" s="21" t="s">
        <v>135</v>
      </c>
      <c r="AX6" s="21" t="s">
        <v>136</v>
      </c>
      <c r="AY6" s="21" t="s">
        <v>137</v>
      </c>
      <c r="AZ6" s="21" t="s">
        <v>138</v>
      </c>
      <c r="BA6" s="21" t="s">
        <v>139</v>
      </c>
      <c r="BB6" s="21" t="s">
        <v>140</v>
      </c>
      <c r="BC6" s="21" t="s">
        <v>141</v>
      </c>
      <c r="BD6" s="21" t="s">
        <v>142</v>
      </c>
      <c r="BE6" s="21" t="s">
        <v>143</v>
      </c>
      <c r="BF6" s="21" t="s">
        <v>144</v>
      </c>
      <c r="BG6" s="21" t="s">
        <v>145</v>
      </c>
      <c r="BH6" s="21" t="s">
        <v>146</v>
      </c>
      <c r="BI6" s="21" t="s">
        <v>147</v>
      </c>
      <c r="BJ6" s="21" t="s">
        <v>148</v>
      </c>
      <c r="BK6" s="21" t="s">
        <v>149</v>
      </c>
      <c r="BL6" s="21" t="s">
        <v>150</v>
      </c>
      <c r="BM6" s="21" t="s">
        <v>151</v>
      </c>
      <c r="BN6" s="21" t="s">
        <v>152</v>
      </c>
      <c r="BO6" s="21" t="s">
        <v>153</v>
      </c>
      <c r="BP6" s="21" t="s">
        <v>154</v>
      </c>
      <c r="BQ6" s="21" t="s">
        <v>155</v>
      </c>
      <c r="BR6" s="21" t="s">
        <v>156</v>
      </c>
      <c r="BS6" s="21" t="s">
        <v>157</v>
      </c>
      <c r="BT6" s="21" t="s">
        <v>158</v>
      </c>
      <c r="BU6" s="21" t="s">
        <v>159</v>
      </c>
      <c r="BV6" s="21" t="s">
        <v>160</v>
      </c>
      <c r="BW6" s="21" t="s">
        <v>161</v>
      </c>
      <c r="BX6" s="21" t="s">
        <v>162</v>
      </c>
      <c r="BY6" s="21" t="s">
        <v>163</v>
      </c>
      <c r="BZ6" s="21" t="s">
        <v>164</v>
      </c>
      <c r="CA6" s="21" t="s">
        <v>165</v>
      </c>
      <c r="CB6" s="21" t="s">
        <v>166</v>
      </c>
      <c r="CC6" s="21" t="s">
        <v>167</v>
      </c>
      <c r="CD6" s="21" t="s">
        <v>168</v>
      </c>
      <c r="CE6" s="21" t="s">
        <v>169</v>
      </c>
      <c r="CF6" s="21" t="s">
        <v>170</v>
      </c>
      <c r="CG6" s="21" t="s">
        <v>171</v>
      </c>
      <c r="CH6" s="21" t="s">
        <v>172</v>
      </c>
      <c r="CI6" s="21" t="s">
        <v>173</v>
      </c>
      <c r="CJ6" s="21" t="s">
        <v>174</v>
      </c>
    </row>
    <row r="7" spans="2:88" ht="50" x14ac:dyDescent="0.3">
      <c r="B7" s="68">
        <v>1</v>
      </c>
      <c r="C7" s="34" t="s">
        <v>195</v>
      </c>
      <c r="D7" s="35" t="s">
        <v>273</v>
      </c>
      <c r="E7" s="35" t="s">
        <v>46</v>
      </c>
      <c r="F7" s="35">
        <v>2</v>
      </c>
      <c r="H7" s="106">
        <v>0.6373393069963782</v>
      </c>
      <c r="I7" s="106">
        <v>0.60319816280740046</v>
      </c>
      <c r="J7" s="106">
        <v>0.94169295480594906</v>
      </c>
      <c r="K7" s="106">
        <v>0.93714919171492672</v>
      </c>
      <c r="L7" s="106">
        <v>0.93557798875067677</v>
      </c>
      <c r="M7" s="106">
        <v>0.9340493998799505</v>
      </c>
      <c r="N7" s="106">
        <v>0.93254215291092935</v>
      </c>
      <c r="O7" s="106">
        <v>0.93105007668478212</v>
      </c>
      <c r="P7" s="106">
        <v>0.92956722944593173</v>
      </c>
      <c r="Q7" s="106">
        <v>0.92809724986422137</v>
      </c>
      <c r="R7" s="106">
        <v>0.92663921718469999</v>
      </c>
      <c r="S7" s="106">
        <v>0.92519089744931315</v>
      </c>
      <c r="T7" s="106">
        <v>0.92375275276203705</v>
      </c>
      <c r="U7" s="106">
        <v>0.92232427130217798</v>
      </c>
      <c r="V7" s="106">
        <v>0.92090456196646164</v>
      </c>
      <c r="W7" s="106">
        <v>0.91949316960210181</v>
      </c>
      <c r="X7" s="106">
        <v>0.91812757477082096</v>
      </c>
      <c r="Y7" s="106">
        <v>0.91676925476408522</v>
      </c>
      <c r="Z7" s="106">
        <v>0.91541747054028944</v>
      </c>
      <c r="AA7" s="106">
        <v>0.91407204750038284</v>
      </c>
      <c r="AB7" s="106">
        <v>0.91273239624817648</v>
      </c>
      <c r="AC7" s="106">
        <v>0.91139546430515084</v>
      </c>
      <c r="AD7" s="106">
        <v>0.91006387367716068</v>
      </c>
      <c r="AE7" s="106">
        <v>0.90873709644598377</v>
      </c>
      <c r="AF7" s="106">
        <v>0.90741511926743379</v>
      </c>
      <c r="AG7" s="106">
        <v>0.90609770404903667</v>
      </c>
      <c r="AH7" s="106">
        <v>0.904781061108892</v>
      </c>
      <c r="AI7" s="106">
        <v>0.90346901883508146</v>
      </c>
      <c r="AJ7" s="106">
        <v>0.90216153100058583</v>
      </c>
      <c r="AK7" s="106">
        <v>0.90085839514414512</v>
      </c>
      <c r="AL7" s="38"/>
      <c r="AM7" s="38"/>
      <c r="AN7" s="38"/>
      <c r="AO7" s="38"/>
      <c r="AP7" s="38"/>
      <c r="AQ7" s="38"/>
      <c r="AR7" s="38"/>
      <c r="AS7" s="38"/>
      <c r="AT7" s="38"/>
      <c r="AU7" s="38"/>
      <c r="AV7" s="38"/>
      <c r="AW7" s="38"/>
      <c r="AX7" s="38"/>
      <c r="AY7" s="38"/>
      <c r="AZ7" s="38"/>
      <c r="BA7" s="38"/>
      <c r="BB7" s="38"/>
      <c r="BC7" s="38"/>
      <c r="BD7" s="38"/>
      <c r="BE7" s="38"/>
      <c r="BF7" s="38"/>
      <c r="BG7" s="38"/>
      <c r="BH7" s="38"/>
      <c r="BI7" s="38"/>
      <c r="BJ7" s="38"/>
      <c r="BK7" s="38"/>
      <c r="BL7" s="38"/>
      <c r="BM7" s="38"/>
      <c r="BN7" s="38"/>
      <c r="BO7" s="38"/>
      <c r="BP7" s="38"/>
      <c r="BQ7" s="38"/>
      <c r="BR7" s="38"/>
      <c r="BS7" s="38"/>
      <c r="BT7" s="38"/>
      <c r="BU7" s="38"/>
      <c r="BV7" s="38"/>
      <c r="BW7" s="38"/>
      <c r="BX7" s="38"/>
      <c r="BY7" s="38"/>
      <c r="BZ7" s="38"/>
      <c r="CA7" s="38"/>
      <c r="CB7" s="38"/>
      <c r="CC7" s="38"/>
      <c r="CD7" s="38"/>
      <c r="CE7" s="38"/>
      <c r="CF7" s="38"/>
      <c r="CG7" s="38"/>
      <c r="CH7" s="38"/>
      <c r="CI7" s="38"/>
      <c r="CJ7" s="39"/>
    </row>
    <row r="8" spans="2:88" ht="50" x14ac:dyDescent="0.3">
      <c r="B8" s="68">
        <v>2</v>
      </c>
      <c r="C8" s="98" t="s">
        <v>197</v>
      </c>
      <c r="D8" s="30" t="s">
        <v>274</v>
      </c>
      <c r="E8" s="30" t="s">
        <v>46</v>
      </c>
      <c r="F8" s="30">
        <v>2</v>
      </c>
      <c r="H8" s="106">
        <v>2.4957262430308599E-2</v>
      </c>
      <c r="I8" s="106">
        <v>1.7976820190856727E-2</v>
      </c>
      <c r="J8" s="106">
        <v>1.9133986756048972E-2</v>
      </c>
      <c r="K8" s="106">
        <v>1.8449330881919305E-2</v>
      </c>
      <c r="L8" s="106">
        <v>1.7795793609472494E-2</v>
      </c>
      <c r="M8" s="106">
        <v>1.717119789996167E-2</v>
      </c>
      <c r="N8" s="106">
        <v>1.6573845490954683E-2</v>
      </c>
      <c r="O8" s="106">
        <v>1.6001631515739377E-2</v>
      </c>
      <c r="P8" s="106">
        <v>1.5453032083455746E-2</v>
      </c>
      <c r="Q8" s="106">
        <v>1.4926749963833766E-2</v>
      </c>
      <c r="R8" s="106">
        <v>1.4421569430011705E-2</v>
      </c>
      <c r="S8" s="106">
        <v>1.3936369601161156E-2</v>
      </c>
      <c r="T8" s="106">
        <v>1.3470141272670103E-2</v>
      </c>
      <c r="U8" s="106">
        <v>1.3021946124248793E-2</v>
      </c>
      <c r="V8" s="106">
        <v>1.259091246634042E-2</v>
      </c>
      <c r="W8" s="106">
        <v>1.2176233127805962E-2</v>
      </c>
      <c r="X8" s="106">
        <v>1.1777153075442498E-2</v>
      </c>
      <c r="Y8" s="106">
        <v>1.1392970544360871E-2</v>
      </c>
      <c r="Z8" s="106">
        <v>1.1023024159675208E-2</v>
      </c>
      <c r="AA8" s="106">
        <v>1.0666695930750912E-2</v>
      </c>
      <c r="AB8" s="106">
        <v>1.0323401555233196E-2</v>
      </c>
      <c r="AC8" s="106">
        <v>9.9925763811164366E-3</v>
      </c>
      <c r="AD8" s="106">
        <v>9.673718110386819E-3</v>
      </c>
      <c r="AE8" s="106">
        <v>9.3663339816359541E-3</v>
      </c>
      <c r="AF8" s="106">
        <v>9.0699596361105833E-3</v>
      </c>
      <c r="AG8" s="106">
        <v>8.7841532103890597E-3</v>
      </c>
      <c r="AH8" s="106">
        <v>8.5084944734490752E-3</v>
      </c>
      <c r="AI8" s="106">
        <v>8.2425858397543374E-3</v>
      </c>
      <c r="AJ8" s="106">
        <v>7.986047831375024E-3</v>
      </c>
      <c r="AK8" s="106">
        <v>7.7385180753503924E-3</v>
      </c>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42"/>
    </row>
    <row r="9" spans="2:88" ht="50" x14ac:dyDescent="0.3">
      <c r="B9" s="68">
        <v>3</v>
      </c>
      <c r="C9" s="98" t="s">
        <v>199</v>
      </c>
      <c r="D9" s="30" t="s">
        <v>275</v>
      </c>
      <c r="E9" s="30" t="s">
        <v>46</v>
      </c>
      <c r="F9" s="30">
        <v>2</v>
      </c>
      <c r="H9" s="106">
        <v>136.00779435203629</v>
      </c>
      <c r="I9" s="106">
        <v>0.50635756446630009</v>
      </c>
      <c r="J9" s="106">
        <v>0.55710306532738718</v>
      </c>
      <c r="K9" s="106">
        <v>0.57664242376664232</v>
      </c>
      <c r="L9" s="106">
        <v>0.59488406181852271</v>
      </c>
      <c r="M9" s="106">
        <v>0.61087917586965168</v>
      </c>
      <c r="N9" s="106">
        <v>0.6264157122402334</v>
      </c>
      <c r="O9" s="106">
        <v>0.64184700571079811</v>
      </c>
      <c r="P9" s="106">
        <v>0.65896391637465535</v>
      </c>
      <c r="Q9" s="106">
        <v>0.67593983274960701</v>
      </c>
      <c r="R9" s="106">
        <v>0.69269677293535259</v>
      </c>
      <c r="S9" s="106">
        <v>0.70926711743978588</v>
      </c>
      <c r="T9" s="106">
        <v>0.72575839745849313</v>
      </c>
      <c r="U9" s="106">
        <v>0.74204383904188909</v>
      </c>
      <c r="V9" s="106">
        <v>0.75817146904567945</v>
      </c>
      <c r="W9" s="106">
        <v>0.77414342389823232</v>
      </c>
      <c r="X9" s="106">
        <v>0.79007510832738936</v>
      </c>
      <c r="Y9" s="106">
        <v>0.80589498010037797</v>
      </c>
      <c r="Z9" s="106">
        <v>0.82174291505881081</v>
      </c>
      <c r="AA9" s="106">
        <v>0.83758229304365539</v>
      </c>
      <c r="AB9" s="106">
        <v>0.85348160531436068</v>
      </c>
      <c r="AC9" s="106">
        <v>0.87036026755450058</v>
      </c>
      <c r="AD9" s="106">
        <v>0.8873165522755786</v>
      </c>
      <c r="AE9" s="106">
        <v>0.90440235375039002</v>
      </c>
      <c r="AF9" s="106">
        <v>0.92156923917228917</v>
      </c>
      <c r="AG9" s="106">
        <v>0.93883049941212138</v>
      </c>
      <c r="AH9" s="106">
        <v>0.95616257356266976</v>
      </c>
      <c r="AI9" s="106">
        <v>0.97338211758634396</v>
      </c>
      <c r="AJ9" s="106">
        <v>0.990416027888402</v>
      </c>
      <c r="AK9" s="106">
        <v>1.0072613841150651</v>
      </c>
      <c r="AL9" s="38"/>
      <c r="AM9" s="38"/>
      <c r="AN9" s="38"/>
      <c r="AO9" s="38"/>
      <c r="AP9" s="38"/>
      <c r="AQ9" s="38"/>
      <c r="AR9" s="38"/>
      <c r="AS9" s="38"/>
      <c r="AT9" s="38"/>
      <c r="AU9" s="38"/>
      <c r="AV9" s="38"/>
      <c r="AW9" s="38"/>
      <c r="AX9" s="38"/>
      <c r="AY9" s="38"/>
      <c r="AZ9" s="38"/>
      <c r="BA9" s="38"/>
      <c r="BB9" s="38"/>
      <c r="BC9" s="38"/>
      <c r="BD9" s="38"/>
      <c r="BE9" s="38"/>
      <c r="BF9" s="38"/>
      <c r="BG9" s="38"/>
      <c r="BH9" s="38"/>
      <c r="BI9" s="38"/>
      <c r="BJ9" s="38"/>
      <c r="BK9" s="38"/>
      <c r="BL9" s="38"/>
      <c r="BM9" s="38"/>
      <c r="BN9" s="38"/>
      <c r="BO9" s="38"/>
      <c r="BP9" s="38"/>
      <c r="BQ9" s="38"/>
      <c r="BR9" s="38"/>
      <c r="BS9" s="38"/>
      <c r="BT9" s="38"/>
      <c r="BU9" s="38"/>
      <c r="BV9" s="38"/>
      <c r="BW9" s="38"/>
      <c r="BX9" s="38"/>
      <c r="BY9" s="38"/>
      <c r="BZ9" s="38"/>
      <c r="CA9" s="38"/>
      <c r="CB9" s="38"/>
      <c r="CC9" s="38"/>
      <c r="CD9" s="38"/>
      <c r="CE9" s="38"/>
      <c r="CF9" s="38"/>
      <c r="CG9" s="38"/>
      <c r="CH9" s="38"/>
      <c r="CI9" s="38"/>
      <c r="CJ9" s="42"/>
    </row>
    <row r="10" spans="2:88" ht="50" x14ac:dyDescent="0.3">
      <c r="B10" s="68">
        <v>4</v>
      </c>
      <c r="C10" s="98" t="s">
        <v>276</v>
      </c>
      <c r="D10" s="30" t="s">
        <v>277</v>
      </c>
      <c r="E10" s="30" t="s">
        <v>46</v>
      </c>
      <c r="F10" s="30">
        <v>2</v>
      </c>
      <c r="H10" s="106">
        <v>198.04159314371987</v>
      </c>
      <c r="I10" s="106">
        <v>0.90115731775378261</v>
      </c>
      <c r="J10" s="106">
        <v>0.92688876593188452</v>
      </c>
      <c r="K10" s="106">
        <v>0.90399750460046702</v>
      </c>
      <c r="L10" s="106">
        <v>0.88162386470022713</v>
      </c>
      <c r="M10" s="106">
        <v>0.86010399880751343</v>
      </c>
      <c r="N10" s="106">
        <v>0.83938227188407577</v>
      </c>
      <c r="O10" s="106">
        <v>0.81917948003735896</v>
      </c>
      <c r="P10" s="106">
        <v>0.80031711192436983</v>
      </c>
      <c r="Q10" s="106">
        <v>0.78187606178257674</v>
      </c>
      <c r="R10" s="106">
        <v>0.76385349376631984</v>
      </c>
      <c r="S10" s="106">
        <v>0.74678463706520171</v>
      </c>
      <c r="T10" s="106">
        <v>0.73007723146948322</v>
      </c>
      <c r="U10" s="106">
        <v>0.71371300130448856</v>
      </c>
      <c r="V10" s="106">
        <v>0.69775701937111945</v>
      </c>
      <c r="W10" s="106">
        <v>0.68215836610145131</v>
      </c>
      <c r="X10" s="106">
        <v>0.66698410943108177</v>
      </c>
      <c r="Y10" s="106">
        <v>0.65213820164644098</v>
      </c>
      <c r="Z10" s="106">
        <v>0.63766141410577226</v>
      </c>
      <c r="AA10" s="106">
        <v>0.62348946026344076</v>
      </c>
      <c r="AB10" s="106">
        <v>0.60966620037039199</v>
      </c>
      <c r="AC10" s="106">
        <v>0.59670926929063284</v>
      </c>
      <c r="AD10" s="106">
        <v>0.58401338281914794</v>
      </c>
      <c r="AE10" s="106">
        <v>0.5716344744609918</v>
      </c>
      <c r="AF10" s="106">
        <v>0.55951130550240502</v>
      </c>
      <c r="AG10" s="106">
        <v>0.54763723586586965</v>
      </c>
      <c r="AH10" s="106">
        <v>0.5360572040519398</v>
      </c>
      <c r="AI10" s="106">
        <v>0.5247326158750184</v>
      </c>
      <c r="AJ10" s="106">
        <v>0.51364836492976584</v>
      </c>
      <c r="AK10" s="106">
        <v>0.50281233920293922</v>
      </c>
      <c r="AL10" s="38"/>
      <c r="AM10" s="38"/>
      <c r="AN10" s="38"/>
      <c r="AO10" s="38"/>
      <c r="AP10" s="38"/>
      <c r="AQ10" s="38"/>
      <c r="AR10" s="38"/>
      <c r="AS10" s="38"/>
      <c r="AT10" s="38"/>
      <c r="AU10" s="38"/>
      <c r="AV10" s="38"/>
      <c r="AW10" s="38"/>
      <c r="AX10" s="38"/>
      <c r="AY10" s="38"/>
      <c r="AZ10" s="38"/>
      <c r="BA10" s="38"/>
      <c r="BB10" s="38"/>
      <c r="BC10" s="38"/>
      <c r="BD10" s="38"/>
      <c r="BE10" s="38"/>
      <c r="BF10" s="38"/>
      <c r="BG10" s="38"/>
      <c r="BH10" s="38"/>
      <c r="BI10" s="38"/>
      <c r="BJ10" s="38"/>
      <c r="BK10" s="38"/>
      <c r="BL10" s="38"/>
      <c r="BM10" s="38"/>
      <c r="BN10" s="38"/>
      <c r="BO10" s="38"/>
      <c r="BP10" s="38"/>
      <c r="BQ10" s="38"/>
      <c r="BR10" s="38"/>
      <c r="BS10" s="38"/>
      <c r="BT10" s="38"/>
      <c r="BU10" s="38"/>
      <c r="BV10" s="38"/>
      <c r="BW10" s="38"/>
      <c r="BX10" s="38"/>
      <c r="BY10" s="38"/>
      <c r="BZ10" s="38"/>
      <c r="CA10" s="38"/>
      <c r="CB10" s="38"/>
      <c r="CC10" s="38"/>
      <c r="CD10" s="38"/>
      <c r="CE10" s="38"/>
      <c r="CF10" s="38"/>
      <c r="CG10" s="38"/>
      <c r="CH10" s="38"/>
      <c r="CI10" s="38"/>
      <c r="CJ10" s="42"/>
    </row>
    <row r="11" spans="2:88" ht="50" x14ac:dyDescent="0.3">
      <c r="B11" s="68">
        <v>5</v>
      </c>
      <c r="C11" s="98" t="s">
        <v>203</v>
      </c>
      <c r="D11" s="30" t="s">
        <v>278</v>
      </c>
      <c r="E11" s="30" t="s">
        <v>205</v>
      </c>
      <c r="F11" s="30">
        <v>1</v>
      </c>
      <c r="H11" s="112">
        <v>136.00779435203629</v>
      </c>
      <c r="I11" s="112">
        <v>145.34651240609338</v>
      </c>
      <c r="J11" s="112">
        <v>115</v>
      </c>
      <c r="K11" s="112">
        <v>114</v>
      </c>
      <c r="L11" s="112">
        <v>114</v>
      </c>
      <c r="M11" s="112">
        <v>114</v>
      </c>
      <c r="N11" s="112">
        <v>114</v>
      </c>
      <c r="O11" s="112">
        <v>113</v>
      </c>
      <c r="P11" s="112">
        <v>113</v>
      </c>
      <c r="Q11" s="112">
        <v>113</v>
      </c>
      <c r="R11" s="112">
        <v>113</v>
      </c>
      <c r="S11" s="112">
        <v>113</v>
      </c>
      <c r="T11" s="112">
        <v>113</v>
      </c>
      <c r="U11" s="112">
        <v>113</v>
      </c>
      <c r="V11" s="112">
        <v>113</v>
      </c>
      <c r="W11" s="112">
        <v>113</v>
      </c>
      <c r="X11" s="112">
        <v>113</v>
      </c>
      <c r="Y11" s="112">
        <v>113</v>
      </c>
      <c r="Z11" s="112">
        <v>114</v>
      </c>
      <c r="AA11" s="112">
        <v>114</v>
      </c>
      <c r="AB11" s="112">
        <v>114</v>
      </c>
      <c r="AC11" s="112">
        <v>114</v>
      </c>
      <c r="AD11" s="112">
        <v>115</v>
      </c>
      <c r="AE11" s="112">
        <v>115</v>
      </c>
      <c r="AF11" s="112">
        <v>115</v>
      </c>
      <c r="AG11" s="112">
        <v>116</v>
      </c>
      <c r="AH11" s="112">
        <v>116</v>
      </c>
      <c r="AI11" s="112">
        <v>117</v>
      </c>
      <c r="AJ11" s="112">
        <v>117</v>
      </c>
      <c r="AK11" s="112">
        <v>118</v>
      </c>
      <c r="AL11" s="38"/>
      <c r="AM11" s="38"/>
      <c r="AN11" s="38"/>
      <c r="AO11" s="38"/>
      <c r="AP11" s="38"/>
      <c r="AQ11" s="38"/>
      <c r="AR11" s="38"/>
      <c r="AS11" s="38"/>
      <c r="AT11" s="38"/>
      <c r="AU11" s="38"/>
      <c r="AV11" s="38"/>
      <c r="AW11" s="38"/>
      <c r="AX11" s="38"/>
      <c r="AY11" s="38"/>
      <c r="AZ11" s="38"/>
      <c r="BA11" s="38"/>
      <c r="BB11" s="38"/>
      <c r="BC11" s="38"/>
      <c r="BD11" s="38"/>
      <c r="BE11" s="38"/>
      <c r="BF11" s="38"/>
      <c r="BG11" s="38"/>
      <c r="BH11" s="38"/>
      <c r="BI11" s="38"/>
      <c r="BJ11" s="38"/>
      <c r="BK11" s="38"/>
      <c r="BL11" s="38"/>
      <c r="BM11" s="38"/>
      <c r="BN11" s="38"/>
      <c r="BO11" s="38"/>
      <c r="BP11" s="38"/>
      <c r="BQ11" s="38"/>
      <c r="BR11" s="38"/>
      <c r="BS11" s="38"/>
      <c r="BT11" s="38"/>
      <c r="BU11" s="38"/>
      <c r="BV11" s="38"/>
      <c r="BW11" s="38"/>
      <c r="BX11" s="38"/>
      <c r="BY11" s="38"/>
      <c r="BZ11" s="38"/>
      <c r="CA11" s="38"/>
      <c r="CB11" s="38"/>
      <c r="CC11" s="38"/>
      <c r="CD11" s="38"/>
      <c r="CE11" s="38"/>
      <c r="CF11" s="38"/>
      <c r="CG11" s="38"/>
      <c r="CH11" s="38"/>
      <c r="CI11" s="38"/>
      <c r="CJ11" s="42"/>
    </row>
    <row r="12" spans="2:88" ht="50" x14ac:dyDescent="0.3">
      <c r="B12" s="68">
        <v>6</v>
      </c>
      <c r="C12" s="98" t="s">
        <v>206</v>
      </c>
      <c r="D12" s="30" t="s">
        <v>279</v>
      </c>
      <c r="E12" s="30" t="s">
        <v>205</v>
      </c>
      <c r="F12" s="30">
        <v>1</v>
      </c>
      <c r="H12" s="112">
        <v>198.04159314371987</v>
      </c>
      <c r="I12" s="112">
        <v>231.03056061412795</v>
      </c>
      <c r="J12" s="112">
        <v>155</v>
      </c>
      <c r="K12" s="112">
        <v>155</v>
      </c>
      <c r="L12" s="112">
        <v>155</v>
      </c>
      <c r="M12" s="112">
        <v>155</v>
      </c>
      <c r="N12" s="112">
        <v>155</v>
      </c>
      <c r="O12" s="112">
        <v>155</v>
      </c>
      <c r="P12" s="112">
        <v>155</v>
      </c>
      <c r="Q12" s="112">
        <v>155</v>
      </c>
      <c r="R12" s="112">
        <v>155</v>
      </c>
      <c r="S12" s="112">
        <v>156</v>
      </c>
      <c r="T12" s="112">
        <v>156</v>
      </c>
      <c r="U12" s="112">
        <v>156</v>
      </c>
      <c r="V12" s="112">
        <v>157</v>
      </c>
      <c r="W12" s="112">
        <v>157</v>
      </c>
      <c r="X12" s="112">
        <v>157</v>
      </c>
      <c r="Y12" s="112">
        <v>158</v>
      </c>
      <c r="Z12" s="112">
        <v>158</v>
      </c>
      <c r="AA12" s="112">
        <v>158</v>
      </c>
      <c r="AB12" s="112">
        <v>159</v>
      </c>
      <c r="AC12" s="112">
        <v>159</v>
      </c>
      <c r="AD12" s="112">
        <v>160</v>
      </c>
      <c r="AE12" s="112">
        <v>161</v>
      </c>
      <c r="AF12" s="112">
        <v>161</v>
      </c>
      <c r="AG12" s="112">
        <v>162</v>
      </c>
      <c r="AH12" s="112">
        <v>162</v>
      </c>
      <c r="AI12" s="112">
        <v>163</v>
      </c>
      <c r="AJ12" s="112">
        <v>163</v>
      </c>
      <c r="AK12" s="112">
        <v>164</v>
      </c>
      <c r="AL12" s="38"/>
      <c r="AM12" s="38"/>
      <c r="AN12" s="38"/>
      <c r="AO12" s="38"/>
      <c r="AP12" s="38"/>
      <c r="AQ12" s="38"/>
      <c r="AR12" s="38"/>
      <c r="AS12" s="38"/>
      <c r="AT12" s="38"/>
      <c r="AU12" s="38"/>
      <c r="AV12" s="38"/>
      <c r="AW12" s="38"/>
      <c r="AX12" s="38"/>
      <c r="AY12" s="38"/>
      <c r="AZ12" s="38"/>
      <c r="BA12" s="38"/>
      <c r="BB12" s="38"/>
      <c r="BC12" s="38"/>
      <c r="BD12" s="38"/>
      <c r="BE12" s="38"/>
      <c r="BF12" s="38"/>
      <c r="BG12" s="38"/>
      <c r="BH12" s="38"/>
      <c r="BI12" s="38"/>
      <c r="BJ12" s="38"/>
      <c r="BK12" s="38"/>
      <c r="BL12" s="38"/>
      <c r="BM12" s="38"/>
      <c r="BN12" s="38"/>
      <c r="BO12" s="38"/>
      <c r="BP12" s="38"/>
      <c r="BQ12" s="38"/>
      <c r="BR12" s="38"/>
      <c r="BS12" s="38"/>
      <c r="BT12" s="38"/>
      <c r="BU12" s="38"/>
      <c r="BV12" s="38"/>
      <c r="BW12" s="38"/>
      <c r="BX12" s="38"/>
      <c r="BY12" s="38"/>
      <c r="BZ12" s="38"/>
      <c r="CA12" s="38"/>
      <c r="CB12" s="38"/>
      <c r="CC12" s="38"/>
      <c r="CD12" s="38"/>
      <c r="CE12" s="38"/>
      <c r="CF12" s="38"/>
      <c r="CG12" s="38"/>
      <c r="CH12" s="38"/>
      <c r="CI12" s="38"/>
      <c r="CJ12" s="42"/>
    </row>
    <row r="13" spans="2:88" ht="50" x14ac:dyDescent="0.3">
      <c r="B13" s="68">
        <v>7</v>
      </c>
      <c r="C13" s="98" t="s">
        <v>208</v>
      </c>
      <c r="D13" s="30" t="s">
        <v>280</v>
      </c>
      <c r="E13" s="30" t="s">
        <v>205</v>
      </c>
      <c r="F13" s="30">
        <v>1</v>
      </c>
      <c r="H13" s="112">
        <v>172.30923574133027</v>
      </c>
      <c r="I13" s="112">
        <v>190.6066966975965</v>
      </c>
      <c r="J13" s="112">
        <v>136.99751109415109</v>
      </c>
      <c r="K13" s="112">
        <v>136.19722487680838</v>
      </c>
      <c r="L13" s="112">
        <v>135.51061190939166</v>
      </c>
      <c r="M13" s="112">
        <v>134.7477053470802</v>
      </c>
      <c r="N13" s="112">
        <v>134.01367817754493</v>
      </c>
      <c r="O13" s="112">
        <v>133.27875675033033</v>
      </c>
      <c r="P13" s="112">
        <v>132.80987690706976</v>
      </c>
      <c r="Q13" s="112">
        <v>132.36309916867688</v>
      </c>
      <c r="R13" s="112">
        <v>131.93132244419095</v>
      </c>
      <c r="S13" s="112">
        <v>131.55521957541205</v>
      </c>
      <c r="T13" s="112">
        <v>131.20526623024938</v>
      </c>
      <c r="U13" s="112">
        <v>130.86468444766194</v>
      </c>
      <c r="V13" s="112">
        <v>130.54328439391122</v>
      </c>
      <c r="W13" s="112">
        <v>130.2375907638654</v>
      </c>
      <c r="X13" s="112">
        <v>129.9677202486634</v>
      </c>
      <c r="Y13" s="112">
        <v>129.71070494654128</v>
      </c>
      <c r="Z13" s="112">
        <v>129.48771287799539</v>
      </c>
      <c r="AA13" s="112">
        <v>129.29172156307882</v>
      </c>
      <c r="AB13" s="112">
        <v>129.12764877844316</v>
      </c>
      <c r="AC13" s="112">
        <v>129.11939394067437</v>
      </c>
      <c r="AD13" s="112">
        <v>129.14691534196282</v>
      </c>
      <c r="AE13" s="112">
        <v>129.20193209013777</v>
      </c>
      <c r="AF13" s="112">
        <v>129.28335430022256</v>
      </c>
      <c r="AG13" s="112">
        <v>129.393576628766</v>
      </c>
      <c r="AH13" s="112">
        <v>129.54003482394879</v>
      </c>
      <c r="AI13" s="112">
        <v>129.68643188122758</v>
      </c>
      <c r="AJ13" s="112">
        <v>129.83734566963187</v>
      </c>
      <c r="AK13" s="112">
        <v>129.99031950692077</v>
      </c>
      <c r="AL13" s="38"/>
      <c r="AM13" s="38"/>
      <c r="AN13" s="38"/>
      <c r="AO13" s="38"/>
      <c r="AP13" s="38"/>
      <c r="AQ13" s="38"/>
      <c r="AR13" s="38"/>
      <c r="AS13" s="38"/>
      <c r="AT13" s="38"/>
      <c r="AU13" s="38"/>
      <c r="AV13" s="38"/>
      <c r="AW13" s="38"/>
      <c r="AX13" s="38"/>
      <c r="AY13" s="38"/>
      <c r="AZ13" s="38"/>
      <c r="BA13" s="38"/>
      <c r="BB13" s="38"/>
      <c r="BC13" s="38"/>
      <c r="BD13" s="38"/>
      <c r="BE13" s="38"/>
      <c r="BF13" s="38"/>
      <c r="BG13" s="38"/>
      <c r="BH13" s="38"/>
      <c r="BI13" s="38"/>
      <c r="BJ13" s="38"/>
      <c r="BK13" s="38"/>
      <c r="BL13" s="38"/>
      <c r="BM13" s="38"/>
      <c r="BN13" s="38"/>
      <c r="BO13" s="38"/>
      <c r="BP13" s="38"/>
      <c r="BQ13" s="38"/>
      <c r="BR13" s="38"/>
      <c r="BS13" s="38"/>
      <c r="BT13" s="38"/>
      <c r="BU13" s="38"/>
      <c r="BV13" s="38"/>
      <c r="BW13" s="38"/>
      <c r="BX13" s="38"/>
      <c r="BY13" s="38"/>
      <c r="BZ13" s="38"/>
      <c r="CA13" s="38"/>
      <c r="CB13" s="38"/>
      <c r="CC13" s="38"/>
      <c r="CD13" s="38"/>
      <c r="CE13" s="38"/>
      <c r="CF13" s="38"/>
      <c r="CG13" s="38"/>
      <c r="CH13" s="38"/>
      <c r="CI13" s="38"/>
      <c r="CJ13" s="42"/>
    </row>
    <row r="14" spans="2:88" ht="50" x14ac:dyDescent="0.3">
      <c r="B14" s="68">
        <v>8</v>
      </c>
      <c r="C14" s="98" t="s">
        <v>210</v>
      </c>
      <c r="D14" s="30" t="s">
        <v>281</v>
      </c>
      <c r="E14" s="30" t="s">
        <v>46</v>
      </c>
      <c r="F14" s="30">
        <v>2</v>
      </c>
      <c r="H14" s="106">
        <v>1.1678476241021414</v>
      </c>
      <c r="I14" s="106">
        <v>0.27193348724372324</v>
      </c>
      <c r="J14" s="106">
        <v>0.92907219636142413</v>
      </c>
      <c r="K14" s="106">
        <v>0.88139085732099476</v>
      </c>
      <c r="L14" s="106">
        <v>0.84539729170236544</v>
      </c>
      <c r="M14" s="106">
        <v>0.82128611355051606</v>
      </c>
      <c r="N14" s="106">
        <v>0.82128611355051595</v>
      </c>
      <c r="O14" s="106">
        <v>0.82128611355051595</v>
      </c>
      <c r="P14" s="106">
        <v>0.82128611355051595</v>
      </c>
      <c r="Q14" s="106">
        <v>0.82128611355051584</v>
      </c>
      <c r="R14" s="106">
        <v>0.82128611355051606</v>
      </c>
      <c r="S14" s="106">
        <v>0.82128611355051595</v>
      </c>
      <c r="T14" s="106">
        <v>0.82128611355051606</v>
      </c>
      <c r="U14" s="106">
        <v>0.82128611355051606</v>
      </c>
      <c r="V14" s="106">
        <v>0.82128611355051606</v>
      </c>
      <c r="W14" s="106">
        <v>0.82128611355051595</v>
      </c>
      <c r="X14" s="106">
        <v>0.82128611355051584</v>
      </c>
      <c r="Y14" s="106">
        <v>0.82128611355051584</v>
      </c>
      <c r="Z14" s="106">
        <v>0.82128611355051584</v>
      </c>
      <c r="AA14" s="106">
        <v>0.82128611355051584</v>
      </c>
      <c r="AB14" s="106">
        <v>0.82128611355051584</v>
      </c>
      <c r="AC14" s="106">
        <v>0.82128611355051584</v>
      </c>
      <c r="AD14" s="106">
        <v>0.82128611355051584</v>
      </c>
      <c r="AE14" s="106">
        <v>0.82128611355051584</v>
      </c>
      <c r="AF14" s="106">
        <v>0.82128611355051584</v>
      </c>
      <c r="AG14" s="106">
        <v>0.82128611355051584</v>
      </c>
      <c r="AH14" s="106">
        <v>0.82128611355051584</v>
      </c>
      <c r="AI14" s="106">
        <v>0.82128611355051584</v>
      </c>
      <c r="AJ14" s="106">
        <v>0.82128611355051584</v>
      </c>
      <c r="AK14" s="106">
        <v>0.82128611355051584</v>
      </c>
      <c r="AL14" s="38"/>
      <c r="AM14" s="38"/>
      <c r="AN14" s="38"/>
      <c r="AO14" s="38"/>
      <c r="AP14" s="38"/>
      <c r="AQ14" s="38"/>
      <c r="AR14" s="38"/>
      <c r="AS14" s="38"/>
      <c r="AT14" s="38"/>
      <c r="AU14" s="38"/>
      <c r="AV14" s="38"/>
      <c r="AW14" s="38"/>
      <c r="AX14" s="38"/>
      <c r="AY14" s="38"/>
      <c r="AZ14" s="38"/>
      <c r="BA14" s="38"/>
      <c r="BB14" s="38"/>
      <c r="BC14" s="38"/>
      <c r="BD14" s="38"/>
      <c r="BE14" s="38"/>
      <c r="BF14" s="38"/>
      <c r="BG14" s="38"/>
      <c r="BH14" s="38"/>
      <c r="BI14" s="38"/>
      <c r="BJ14" s="38"/>
      <c r="BK14" s="38"/>
      <c r="BL14" s="38"/>
      <c r="BM14" s="38"/>
      <c r="BN14" s="38"/>
      <c r="BO14" s="38"/>
      <c r="BP14" s="38"/>
      <c r="BQ14" s="38"/>
      <c r="BR14" s="38"/>
      <c r="BS14" s="38"/>
      <c r="BT14" s="38"/>
      <c r="BU14" s="38"/>
      <c r="BV14" s="38"/>
      <c r="BW14" s="38"/>
      <c r="BX14" s="38"/>
      <c r="BY14" s="38"/>
      <c r="BZ14" s="38"/>
      <c r="CA14" s="38"/>
      <c r="CB14" s="38"/>
      <c r="CC14" s="38"/>
      <c r="CD14" s="38"/>
      <c r="CE14" s="38"/>
      <c r="CF14" s="38"/>
      <c r="CG14" s="38"/>
      <c r="CH14" s="38"/>
      <c r="CI14" s="38"/>
      <c r="CJ14" s="42"/>
    </row>
    <row r="15" spans="2:88" ht="50" x14ac:dyDescent="0.3">
      <c r="B15" s="68">
        <v>9</v>
      </c>
      <c r="C15" s="98" t="s">
        <v>212</v>
      </c>
      <c r="D15" s="30" t="s">
        <v>282</v>
      </c>
      <c r="E15" s="30" t="s">
        <v>214</v>
      </c>
      <c r="F15" s="30">
        <v>2</v>
      </c>
      <c r="H15" s="106">
        <v>199.30840926736778</v>
      </c>
      <c r="I15" s="106">
        <v>115.32464515217808</v>
      </c>
      <c r="J15" s="106">
        <v>153.27821901815065</v>
      </c>
      <c r="K15" s="106">
        <v>144.58259559269425</v>
      </c>
      <c r="L15" s="106">
        <v>137.95821096280076</v>
      </c>
      <c r="M15" s="106">
        <v>133.57397774924306</v>
      </c>
      <c r="N15" s="106">
        <v>133.16367052927228</v>
      </c>
      <c r="O15" s="106">
        <v>132.74071067658039</v>
      </c>
      <c r="P15" s="106">
        <v>132.26969983747841</v>
      </c>
      <c r="Q15" s="106">
        <v>131.78773871138014</v>
      </c>
      <c r="R15" s="106">
        <v>131.30469475476809</v>
      </c>
      <c r="S15" s="106">
        <v>130.81404547223559</v>
      </c>
      <c r="T15" s="106">
        <v>130.30237552442725</v>
      </c>
      <c r="U15" s="106">
        <v>129.78455947887306</v>
      </c>
      <c r="V15" s="106">
        <v>129.26417497960551</v>
      </c>
      <c r="W15" s="106">
        <v>128.73594890657529</v>
      </c>
      <c r="X15" s="106">
        <v>128.19574628690259</v>
      </c>
      <c r="Y15" s="106">
        <v>127.64328999443849</v>
      </c>
      <c r="Z15" s="106">
        <v>127.0676312391012</v>
      </c>
      <c r="AA15" s="106">
        <v>126.46466072481333</v>
      </c>
      <c r="AB15" s="106">
        <v>125.83667886050176</v>
      </c>
      <c r="AC15" s="106">
        <v>125.17956924400541</v>
      </c>
      <c r="AD15" s="106">
        <v>124.48868603779898</v>
      </c>
      <c r="AE15" s="106">
        <v>123.77642695603191</v>
      </c>
      <c r="AF15" s="106">
        <v>123.03654298026264</v>
      </c>
      <c r="AG15" s="106">
        <v>122.26766024570868</v>
      </c>
      <c r="AH15" s="106">
        <v>121.48128689552418</v>
      </c>
      <c r="AI15" s="106">
        <v>120.6988477915778</v>
      </c>
      <c r="AJ15" s="106">
        <v>119.9223779500586</v>
      </c>
      <c r="AK15" s="106">
        <v>119.15438379058946</v>
      </c>
      <c r="AL15" s="38"/>
      <c r="AM15" s="38"/>
      <c r="AN15" s="38"/>
      <c r="AO15" s="38"/>
      <c r="AP15" s="38"/>
      <c r="AQ15" s="38"/>
      <c r="AR15" s="38"/>
      <c r="AS15" s="38"/>
      <c r="AT15" s="38"/>
      <c r="AU15" s="38"/>
      <c r="AV15" s="38"/>
      <c r="AW15" s="38"/>
      <c r="AX15" s="38"/>
      <c r="AY15" s="38"/>
      <c r="AZ15" s="38"/>
      <c r="BA15" s="38"/>
      <c r="BB15" s="38"/>
      <c r="BC15" s="38"/>
      <c r="BD15" s="38"/>
      <c r="BE15" s="38"/>
      <c r="BF15" s="38"/>
      <c r="BG15" s="38"/>
      <c r="BH15" s="38"/>
      <c r="BI15" s="38"/>
      <c r="BJ15" s="38"/>
      <c r="BK15" s="38"/>
      <c r="BL15" s="38"/>
      <c r="BM15" s="38"/>
      <c r="BN15" s="38"/>
      <c r="BO15" s="38"/>
      <c r="BP15" s="38"/>
      <c r="BQ15" s="38"/>
      <c r="BR15" s="38"/>
      <c r="BS15" s="38"/>
      <c r="BT15" s="38"/>
      <c r="BU15" s="38"/>
      <c r="BV15" s="38"/>
      <c r="BW15" s="38"/>
      <c r="BX15" s="38"/>
      <c r="BY15" s="38"/>
      <c r="BZ15" s="38"/>
      <c r="CA15" s="38"/>
      <c r="CB15" s="38"/>
      <c r="CC15" s="38"/>
      <c r="CD15" s="38"/>
      <c r="CE15" s="38"/>
      <c r="CF15" s="38"/>
      <c r="CG15" s="38"/>
      <c r="CH15" s="38"/>
      <c r="CI15" s="38"/>
      <c r="CJ15" s="42"/>
    </row>
    <row r="16" spans="2:88" ht="50" x14ac:dyDescent="0.3">
      <c r="B16" s="68">
        <v>10</v>
      </c>
      <c r="C16" s="98" t="s">
        <v>215</v>
      </c>
      <c r="D16" s="30" t="s">
        <v>283</v>
      </c>
      <c r="E16" s="30" t="s">
        <v>217</v>
      </c>
      <c r="F16" s="30">
        <v>2</v>
      </c>
      <c r="H16" s="106">
        <v>2.3959999999999999</v>
      </c>
      <c r="I16" s="106">
        <v>2.2090000000000001</v>
      </c>
      <c r="J16" s="106">
        <v>2.609658535549026</v>
      </c>
      <c r="K16" s="106">
        <v>2.6949159047604145</v>
      </c>
      <c r="L16" s="106">
        <v>2.776254514200454</v>
      </c>
      <c r="M16" s="106">
        <v>2.8456572293520614</v>
      </c>
      <c r="N16" s="106">
        <v>2.9124094362112021</v>
      </c>
      <c r="O16" s="106">
        <v>2.9788561260314981</v>
      </c>
      <c r="P16" s="106">
        <v>3.0466467149228045</v>
      </c>
      <c r="Q16" s="106">
        <v>3.1141381161822279</v>
      </c>
      <c r="R16" s="106">
        <v>3.1809034323987748</v>
      </c>
      <c r="S16" s="106">
        <v>3.2472687804916958</v>
      </c>
      <c r="T16" s="106">
        <v>3.3138942860682947</v>
      </c>
      <c r="U16" s="106">
        <v>3.3801163978186568</v>
      </c>
      <c r="V16" s="106">
        <v>3.4457906040914272</v>
      </c>
      <c r="W16" s="106">
        <v>3.5111941851206829</v>
      </c>
      <c r="X16" s="106">
        <v>3.5765573607039749</v>
      </c>
      <c r="Y16" s="106">
        <v>3.641927964932318</v>
      </c>
      <c r="Z16" s="106">
        <v>3.7078836796245502</v>
      </c>
      <c r="AA16" s="106">
        <v>3.7746808954623714</v>
      </c>
      <c r="AB16" s="106">
        <v>3.8422622237665318</v>
      </c>
      <c r="AC16" s="106">
        <v>3.9108958376207212</v>
      </c>
      <c r="AD16" s="106">
        <v>3.9808890256845091</v>
      </c>
      <c r="AE16" s="106">
        <v>4.051673402949902</v>
      </c>
      <c r="AF16" s="106">
        <v>4.1236396807684255</v>
      </c>
      <c r="AG16" s="106">
        <v>4.1969365917608954</v>
      </c>
      <c r="AH16" s="106">
        <v>4.2710220117016808</v>
      </c>
      <c r="AI16" s="106">
        <v>4.344779915963759</v>
      </c>
      <c r="AJ16" s="106">
        <v>4.4181131710210035</v>
      </c>
      <c r="AK16" s="106">
        <v>4.4908919139525088</v>
      </c>
      <c r="AL16" s="38"/>
      <c r="AM16" s="38"/>
      <c r="AN16" s="38"/>
      <c r="AO16" s="38"/>
      <c r="AP16" s="38"/>
      <c r="AQ16" s="38"/>
      <c r="AR16" s="38"/>
      <c r="AS16" s="38"/>
      <c r="AT16" s="38"/>
      <c r="AU16" s="38"/>
      <c r="AV16" s="38"/>
      <c r="AW16" s="38"/>
      <c r="AX16" s="38"/>
      <c r="AY16" s="38"/>
      <c r="AZ16" s="38"/>
      <c r="BA16" s="38"/>
      <c r="BB16" s="38"/>
      <c r="BC16" s="38"/>
      <c r="BD16" s="38"/>
      <c r="BE16" s="38"/>
      <c r="BF16" s="38"/>
      <c r="BG16" s="38"/>
      <c r="BH16" s="38"/>
      <c r="BI16" s="38"/>
      <c r="BJ16" s="38"/>
      <c r="BK16" s="38"/>
      <c r="BL16" s="38"/>
      <c r="BM16" s="38"/>
      <c r="BN16" s="38"/>
      <c r="BO16" s="38"/>
      <c r="BP16" s="38"/>
      <c r="BQ16" s="38"/>
      <c r="BR16" s="38"/>
      <c r="BS16" s="38"/>
      <c r="BT16" s="38"/>
      <c r="BU16" s="38"/>
      <c r="BV16" s="38"/>
      <c r="BW16" s="38"/>
      <c r="BX16" s="38"/>
      <c r="BY16" s="38"/>
      <c r="BZ16" s="38"/>
      <c r="CA16" s="38"/>
      <c r="CB16" s="38"/>
      <c r="CC16" s="38"/>
      <c r="CD16" s="38"/>
      <c r="CE16" s="38"/>
      <c r="CF16" s="38"/>
      <c r="CG16" s="38"/>
      <c r="CH16" s="38"/>
      <c r="CI16" s="38"/>
      <c r="CJ16" s="42"/>
    </row>
    <row r="17" spans="2:88" ht="50" x14ac:dyDescent="0.3">
      <c r="B17" s="68">
        <v>11</v>
      </c>
      <c r="C17" s="98" t="s">
        <v>227</v>
      </c>
      <c r="D17" s="30" t="s">
        <v>284</v>
      </c>
      <c r="E17" s="30" t="s">
        <v>229</v>
      </c>
      <c r="F17" s="30">
        <v>0</v>
      </c>
      <c r="H17" s="113">
        <v>47.638930311164138</v>
      </c>
      <c r="I17" s="113">
        <v>51.401553529213103</v>
      </c>
      <c r="J17" s="114">
        <v>0.50653410006658561</v>
      </c>
      <c r="K17" s="114">
        <v>0.51924236657358203</v>
      </c>
      <c r="L17" s="114">
        <v>0.53132411665334123</v>
      </c>
      <c r="M17" s="114">
        <v>0.54213833122003185</v>
      </c>
      <c r="N17" s="114">
        <v>0.55253784495206615</v>
      </c>
      <c r="O17" s="114">
        <v>0.5627275309209363</v>
      </c>
      <c r="P17" s="114">
        <v>0.57283637063530624</v>
      </c>
      <c r="Q17" s="114">
        <v>0.58273093711845969</v>
      </c>
      <c r="R17" s="114">
        <v>0.59238184556996776</v>
      </c>
      <c r="S17" s="114">
        <v>0.60181693267772218</v>
      </c>
      <c r="T17" s="114">
        <v>0.61108430195483154</v>
      </c>
      <c r="U17" s="114">
        <v>0.62013847052236615</v>
      </c>
      <c r="V17" s="114">
        <v>0.62897316845972273</v>
      </c>
      <c r="W17" s="114">
        <v>0.63760981906241188</v>
      </c>
      <c r="X17" s="114">
        <v>0.64606492256547354</v>
      </c>
      <c r="Y17" s="114">
        <v>0.65434262696746914</v>
      </c>
      <c r="Z17" s="114">
        <v>0.66247720840377089</v>
      </c>
      <c r="AA17" s="114">
        <v>0.67048119460726108</v>
      </c>
      <c r="AB17" s="114">
        <v>0.67834876931766297</v>
      </c>
      <c r="AC17" s="114">
        <v>0.68609174539048634</v>
      </c>
      <c r="AD17" s="114">
        <v>0.69372238607551018</v>
      </c>
      <c r="AE17" s="114">
        <v>0.70120876124626452</v>
      </c>
      <c r="AF17" s="114">
        <v>0.70856804633735881</v>
      </c>
      <c r="AG17" s="114">
        <v>0.71580423506824176</v>
      </c>
      <c r="AH17" s="114">
        <v>0.72289055876349306</v>
      </c>
      <c r="AI17" s="114">
        <v>0.72977976815419277</v>
      </c>
      <c r="AJ17" s="114">
        <v>0.73647291839938678</v>
      </c>
      <c r="AK17" s="114">
        <v>0.74297025400947037</v>
      </c>
      <c r="AL17" s="42"/>
      <c r="AM17" s="42"/>
      <c r="AN17" s="42"/>
      <c r="AO17" s="42"/>
      <c r="AP17" s="42"/>
      <c r="AQ17" s="42"/>
      <c r="AR17" s="42"/>
      <c r="AS17" s="42"/>
      <c r="AT17" s="42"/>
      <c r="AU17" s="42"/>
      <c r="AV17" s="42"/>
      <c r="AW17" s="42"/>
      <c r="AX17" s="42"/>
      <c r="AY17" s="42"/>
      <c r="AZ17" s="42"/>
      <c r="BA17" s="42"/>
      <c r="BB17" s="42"/>
      <c r="BC17" s="42"/>
      <c r="BD17" s="42"/>
      <c r="BE17" s="42"/>
      <c r="BF17" s="42"/>
      <c r="BG17" s="42"/>
      <c r="BH17" s="42"/>
      <c r="BI17" s="42"/>
      <c r="BJ17" s="42"/>
      <c r="BK17" s="42"/>
      <c r="BL17" s="42"/>
      <c r="BM17" s="42"/>
      <c r="BN17" s="42"/>
      <c r="BO17" s="42"/>
      <c r="BP17" s="42"/>
      <c r="BQ17" s="42"/>
      <c r="BR17" s="42"/>
      <c r="BS17" s="42"/>
      <c r="BT17" s="42"/>
      <c r="BU17" s="42"/>
      <c r="BV17" s="42"/>
      <c r="BW17" s="42"/>
      <c r="BX17" s="42"/>
      <c r="BY17" s="42"/>
      <c r="BZ17" s="42"/>
      <c r="CA17" s="42"/>
      <c r="CB17" s="42"/>
      <c r="CC17" s="42"/>
      <c r="CD17" s="42"/>
      <c r="CE17" s="42"/>
      <c r="CF17" s="42"/>
      <c r="CG17" s="42"/>
      <c r="CH17" s="42"/>
      <c r="CI17" s="42"/>
      <c r="CJ17" s="42"/>
    </row>
    <row r="18" spans="2:88" x14ac:dyDescent="0.3">
      <c r="C18" s="70"/>
      <c r="D18" s="71"/>
      <c r="E18" s="71"/>
      <c r="F18" s="70"/>
      <c r="H18" s="72"/>
      <c r="I18" s="72"/>
      <c r="J18" s="72"/>
      <c r="K18" s="72"/>
      <c r="L18" s="72"/>
      <c r="M18" s="72"/>
      <c r="N18" s="72"/>
      <c r="O18" s="72"/>
      <c r="P18" s="72"/>
      <c r="Q18" s="72"/>
      <c r="R18" s="72"/>
      <c r="S18" s="72"/>
      <c r="T18" s="72"/>
      <c r="U18" s="72"/>
      <c r="V18" s="72"/>
      <c r="W18" s="72"/>
      <c r="X18" s="72"/>
      <c r="Y18" s="72"/>
      <c r="Z18" s="72"/>
      <c r="AA18" s="72"/>
      <c r="AB18" s="72"/>
      <c r="AC18" s="72"/>
      <c r="AD18" s="72"/>
      <c r="AE18" s="72"/>
      <c r="AF18" s="72"/>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row>
    <row r="19" spans="2:88" x14ac:dyDescent="0.3"/>
    <row r="20" spans="2:88" x14ac:dyDescent="0.3"/>
    <row r="21" spans="2:88" x14ac:dyDescent="0.3">
      <c r="B21" s="53" t="s">
        <v>54</v>
      </c>
      <c r="C21" s="26"/>
    </row>
    <row r="22" spans="2:88" x14ac:dyDescent="0.3">
      <c r="B22" s="26"/>
      <c r="C22" s="26"/>
    </row>
    <row r="23" spans="2:88" x14ac:dyDescent="0.3">
      <c r="B23" s="54"/>
      <c r="C23" s="26" t="s">
        <v>55</v>
      </c>
    </row>
    <row r="24" spans="2:88" x14ac:dyDescent="0.3">
      <c r="B24" s="26"/>
      <c r="C24" s="26"/>
    </row>
    <row r="25" spans="2:88" x14ac:dyDescent="0.3">
      <c r="B25" s="55"/>
      <c r="C25" s="26" t="s">
        <v>56</v>
      </c>
    </row>
    <row r="26" spans="2:88" x14ac:dyDescent="0.3"/>
    <row r="27" spans="2:88" x14ac:dyDescent="0.3"/>
    <row r="28" spans="2:88" x14ac:dyDescent="0.3"/>
    <row r="29" spans="2:88" s="26" customFormat="1" ht="14.5" x14ac:dyDescent="0.35">
      <c r="B29" s="133" t="s">
        <v>285</v>
      </c>
      <c r="C29" s="134"/>
      <c r="D29" s="134"/>
      <c r="E29" s="134"/>
      <c r="F29" s="134"/>
      <c r="G29" s="134"/>
      <c r="H29" s="134"/>
      <c r="I29" s="135"/>
    </row>
    <row r="30" spans="2:88" x14ac:dyDescent="0.3"/>
    <row r="31" spans="2:88" s="6" customFormat="1" ht="13.5" x14ac:dyDescent="0.25">
      <c r="B31" s="56" t="s">
        <v>21</v>
      </c>
      <c r="C31" s="136" t="s">
        <v>59</v>
      </c>
      <c r="D31" s="136"/>
      <c r="E31" s="136"/>
      <c r="F31" s="136"/>
      <c r="G31" s="136"/>
      <c r="H31" s="136"/>
      <c r="I31" s="136"/>
    </row>
    <row r="32" spans="2:88" s="6" customFormat="1" ht="59.65" customHeight="1" x14ac:dyDescent="0.25">
      <c r="B32" s="57">
        <v>1</v>
      </c>
      <c r="C32" s="124" t="s">
        <v>286</v>
      </c>
      <c r="D32" s="125"/>
      <c r="E32" s="125"/>
      <c r="F32" s="125"/>
      <c r="G32" s="125"/>
      <c r="H32" s="125"/>
      <c r="I32" s="125"/>
    </row>
    <row r="33" spans="2:9" s="6" customFormat="1" ht="54" customHeight="1" x14ac:dyDescent="0.25">
      <c r="B33" s="57">
        <v>2</v>
      </c>
      <c r="C33" s="124" t="s">
        <v>287</v>
      </c>
      <c r="D33" s="125"/>
      <c r="E33" s="125"/>
      <c r="F33" s="125"/>
      <c r="G33" s="125"/>
      <c r="H33" s="125"/>
      <c r="I33" s="125"/>
    </row>
    <row r="34" spans="2:9" s="6" customFormat="1" ht="58.15" customHeight="1" x14ac:dyDescent="0.25">
      <c r="B34" s="57">
        <v>3</v>
      </c>
      <c r="C34" s="124" t="s">
        <v>288</v>
      </c>
      <c r="D34" s="125"/>
      <c r="E34" s="125"/>
      <c r="F34" s="125"/>
      <c r="G34" s="125"/>
      <c r="H34" s="125"/>
      <c r="I34" s="125"/>
    </row>
    <row r="35" spans="2:9" s="6" customFormat="1" ht="61.15" customHeight="1" x14ac:dyDescent="0.25">
      <c r="B35" s="57">
        <v>4</v>
      </c>
      <c r="C35" s="124" t="s">
        <v>289</v>
      </c>
      <c r="D35" s="125"/>
      <c r="E35" s="125"/>
      <c r="F35" s="125"/>
      <c r="G35" s="125"/>
      <c r="H35" s="125"/>
      <c r="I35" s="125"/>
    </row>
    <row r="36" spans="2:9" s="6" customFormat="1" ht="58.5" customHeight="1" x14ac:dyDescent="0.25">
      <c r="B36" s="57">
        <v>5</v>
      </c>
      <c r="C36" s="124" t="s">
        <v>290</v>
      </c>
      <c r="D36" s="125"/>
      <c r="E36" s="125"/>
      <c r="F36" s="125"/>
      <c r="G36" s="125"/>
      <c r="H36" s="125"/>
      <c r="I36" s="125"/>
    </row>
    <row r="37" spans="2:9" s="6" customFormat="1" ht="75.400000000000006" customHeight="1" x14ac:dyDescent="0.25">
      <c r="B37" s="57">
        <v>6</v>
      </c>
      <c r="C37" s="124" t="s">
        <v>291</v>
      </c>
      <c r="D37" s="125"/>
      <c r="E37" s="125"/>
      <c r="F37" s="125"/>
      <c r="G37" s="125"/>
      <c r="H37" s="125"/>
      <c r="I37" s="125"/>
    </row>
    <row r="38" spans="2:9" s="6" customFormat="1" ht="61.5" customHeight="1" x14ac:dyDescent="0.25">
      <c r="B38" s="57">
        <v>7</v>
      </c>
      <c r="C38" s="124" t="s">
        <v>292</v>
      </c>
      <c r="D38" s="125"/>
      <c r="E38" s="125"/>
      <c r="F38" s="125"/>
      <c r="G38" s="125"/>
      <c r="H38" s="125"/>
      <c r="I38" s="125"/>
    </row>
    <row r="39" spans="2:9" s="6" customFormat="1" ht="75.400000000000006" customHeight="1" x14ac:dyDescent="0.25">
      <c r="B39" s="57">
        <v>8</v>
      </c>
      <c r="C39" s="124" t="s">
        <v>293</v>
      </c>
      <c r="D39" s="125"/>
      <c r="E39" s="125"/>
      <c r="F39" s="125"/>
      <c r="G39" s="125"/>
      <c r="H39" s="125"/>
      <c r="I39" s="125"/>
    </row>
    <row r="40" spans="2:9" s="6" customFormat="1" ht="66" customHeight="1" x14ac:dyDescent="0.25">
      <c r="B40" s="57">
        <v>9</v>
      </c>
      <c r="C40" s="124" t="s">
        <v>294</v>
      </c>
      <c r="D40" s="125"/>
      <c r="E40" s="125"/>
      <c r="F40" s="125"/>
      <c r="G40" s="125"/>
      <c r="H40" s="125"/>
      <c r="I40" s="125"/>
    </row>
    <row r="41" spans="2:9" s="6" customFormat="1" ht="54.4" customHeight="1" x14ac:dyDescent="0.25">
      <c r="B41" s="57">
        <v>10</v>
      </c>
      <c r="C41" s="124" t="s">
        <v>295</v>
      </c>
      <c r="D41" s="125"/>
      <c r="E41" s="125"/>
      <c r="F41" s="125"/>
      <c r="G41" s="125"/>
      <c r="H41" s="125"/>
      <c r="I41" s="125"/>
    </row>
    <row r="42" spans="2:9" s="6" customFormat="1" ht="57.4" customHeight="1" x14ac:dyDescent="0.25">
      <c r="B42" s="57">
        <v>11</v>
      </c>
      <c r="C42" s="124" t="s">
        <v>296</v>
      </c>
      <c r="D42" s="125"/>
      <c r="E42" s="125"/>
      <c r="F42" s="125"/>
      <c r="G42" s="125"/>
      <c r="H42" s="125"/>
      <c r="I42" s="125"/>
    </row>
    <row r="43" spans="2:9" x14ac:dyDescent="0.3"/>
    <row r="44" spans="2:9" x14ac:dyDescent="0.3"/>
    <row r="45" spans="2:9" x14ac:dyDescent="0.3"/>
    <row r="46" spans="2:9" x14ac:dyDescent="0.3"/>
    <row r="47" spans="2:9" x14ac:dyDescent="0.3"/>
    <row r="48" spans="2:9" x14ac:dyDescent="0.3"/>
    <row r="49" x14ac:dyDescent="0.3"/>
    <row r="50" x14ac:dyDescent="0.3"/>
    <row r="51" x14ac:dyDescent="0.3"/>
    <row r="52" x14ac:dyDescent="0.3"/>
    <row r="53" x14ac:dyDescent="0.3"/>
    <row r="54" x14ac:dyDescent="0.3"/>
    <row r="55" x14ac:dyDescent="0.3"/>
    <row r="56" x14ac:dyDescent="0.3"/>
    <row r="57" x14ac:dyDescent="0.3"/>
    <row r="58" x14ac:dyDescent="0.3"/>
    <row r="59" x14ac:dyDescent="0.3"/>
    <row r="60" x14ac:dyDescent="0.3"/>
    <row r="61" x14ac:dyDescent="0.3"/>
    <row r="62" x14ac:dyDescent="0.3"/>
    <row r="63" x14ac:dyDescent="0.3"/>
    <row r="64" x14ac:dyDescent="0.3"/>
    <row r="65" x14ac:dyDescent="0.3"/>
    <row r="66" x14ac:dyDescent="0.3"/>
    <row r="67" x14ac:dyDescent="0.3"/>
  </sheetData>
  <mergeCells count="20">
    <mergeCell ref="B1:F1"/>
    <mergeCell ref="B3:C3"/>
    <mergeCell ref="B4:C4"/>
    <mergeCell ref="D3:F3"/>
    <mergeCell ref="D4:F4"/>
    <mergeCell ref="C42:I42"/>
    <mergeCell ref="H5:AF5"/>
    <mergeCell ref="AG5:CJ5"/>
    <mergeCell ref="B29:I29"/>
    <mergeCell ref="C31:I31"/>
    <mergeCell ref="C32:I32"/>
    <mergeCell ref="C33:I33"/>
    <mergeCell ref="C39:I39"/>
    <mergeCell ref="C40:I40"/>
    <mergeCell ref="C41:I41"/>
    <mergeCell ref="C34:I34"/>
    <mergeCell ref="C35:I35"/>
    <mergeCell ref="C36:I36"/>
    <mergeCell ref="C37:I37"/>
    <mergeCell ref="C38:I38"/>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857362"/>
  </sheetPr>
  <dimension ref="A1:DE55"/>
  <sheetViews>
    <sheetView showGridLines="0" zoomScale="70" zoomScaleNormal="70" workbookViewId="0">
      <pane xSplit="6" ySplit="6" topLeftCell="G7" activePane="bottomRight" state="frozen"/>
      <selection pane="topRight" activeCell="E12" sqref="E12"/>
      <selection pane="bottomLeft" activeCell="E12" sqref="E12"/>
      <selection pane="bottomRight" activeCell="K16" sqref="K16"/>
    </sheetView>
  </sheetViews>
  <sheetFormatPr defaultColWidth="0" defaultRowHeight="14" zeroHeight="1" x14ac:dyDescent="0.3"/>
  <cols>
    <col min="1" max="1" width="3" customWidth="1"/>
    <col min="2" max="2" width="4.08203125" customWidth="1"/>
    <col min="3" max="3" width="70.58203125" customWidth="1"/>
    <col min="4" max="4" width="16.58203125" customWidth="1"/>
    <col min="5" max="5" width="14.58203125" customWidth="1"/>
    <col min="6" max="6" width="5.58203125" customWidth="1"/>
    <col min="7" max="7" width="2.75" customWidth="1"/>
    <col min="8" max="109" width="8.75" customWidth="1"/>
    <col min="110" max="16384" width="8.75" hidden="1"/>
  </cols>
  <sheetData>
    <row r="1" spans="1:88" ht="22.5" customHeight="1" x14ac:dyDescent="0.3">
      <c r="A1" s="26"/>
      <c r="B1" s="117" t="s">
        <v>297</v>
      </c>
      <c r="C1" s="117"/>
      <c r="D1" s="117"/>
      <c r="E1" s="117"/>
      <c r="F1" s="117"/>
      <c r="G1" s="33"/>
      <c r="H1" s="26"/>
      <c r="I1" s="26"/>
      <c r="J1" s="26"/>
      <c r="K1" s="26"/>
      <c r="L1" s="26"/>
      <c r="M1" s="26"/>
      <c r="N1" s="26"/>
      <c r="O1" s="26"/>
      <c r="P1" s="26"/>
      <c r="Q1" s="26"/>
      <c r="R1" s="26"/>
      <c r="S1" s="26"/>
      <c r="T1" s="26"/>
      <c r="U1" s="26"/>
      <c r="V1" s="26"/>
      <c r="W1" s="26"/>
      <c r="X1" s="26"/>
      <c r="Y1" s="26"/>
      <c r="Z1" s="26"/>
      <c r="AA1" s="26"/>
      <c r="AB1" s="26"/>
      <c r="AC1" s="26"/>
      <c r="AD1" s="26"/>
      <c r="AE1" s="26"/>
      <c r="AF1" s="26"/>
      <c r="AG1" s="26"/>
      <c r="AH1" s="26"/>
      <c r="AI1" s="26"/>
      <c r="AJ1" s="26"/>
      <c r="AK1" s="26"/>
      <c r="AL1" s="26"/>
      <c r="AM1" s="26"/>
      <c r="AN1" s="26"/>
      <c r="AO1" s="26"/>
      <c r="AP1" s="26"/>
      <c r="AQ1" s="26"/>
      <c r="AR1" s="26"/>
      <c r="AS1" s="26"/>
      <c r="AT1" s="26"/>
      <c r="AU1" s="26"/>
      <c r="AV1" s="26"/>
      <c r="AW1" s="26"/>
      <c r="AX1" s="26"/>
      <c r="AY1" s="26"/>
      <c r="AZ1" s="26"/>
      <c r="BA1" s="26"/>
      <c r="BB1" s="26"/>
      <c r="BC1" s="26"/>
      <c r="BD1" s="26"/>
      <c r="BE1" s="26"/>
      <c r="BF1" s="26"/>
      <c r="BG1" s="26"/>
      <c r="BH1" s="26"/>
      <c r="BI1" s="26"/>
      <c r="BJ1" s="26"/>
      <c r="BK1" s="26"/>
      <c r="BL1" s="26"/>
      <c r="BM1" s="26"/>
      <c r="BN1" s="26"/>
      <c r="BO1" s="26"/>
      <c r="BP1" s="26"/>
      <c r="BQ1" s="26"/>
      <c r="BR1" s="26"/>
      <c r="BS1" s="26"/>
      <c r="BT1" s="26"/>
      <c r="BU1" s="26"/>
      <c r="BV1" s="26"/>
      <c r="BW1" s="26"/>
      <c r="BX1" s="26"/>
      <c r="BY1" s="26"/>
      <c r="BZ1" s="26"/>
      <c r="CA1" s="26"/>
      <c r="CB1" s="26"/>
      <c r="CC1" s="26"/>
      <c r="CD1" s="26"/>
      <c r="CE1" s="26"/>
      <c r="CF1" s="26"/>
      <c r="CG1" s="26"/>
      <c r="CH1" s="26"/>
      <c r="CI1" s="26"/>
      <c r="CJ1" s="26"/>
    </row>
    <row r="2" spans="1:88" ht="14.5" thickBot="1" x14ac:dyDescent="0.35">
      <c r="A2" s="27"/>
      <c r="B2" s="27"/>
      <c r="C2" s="27"/>
      <c r="D2" s="27"/>
      <c r="E2" s="27"/>
      <c r="F2" s="27"/>
      <c r="G2" s="33"/>
      <c r="H2" s="27"/>
      <c r="I2" s="27"/>
      <c r="J2" s="27"/>
      <c r="K2" s="27"/>
      <c r="L2" s="27"/>
      <c r="M2" s="27"/>
      <c r="N2" s="27"/>
      <c r="O2" s="27"/>
      <c r="P2" s="27"/>
      <c r="Q2" s="27"/>
      <c r="R2" s="27"/>
      <c r="S2" s="27"/>
      <c r="T2" s="27"/>
      <c r="U2" s="27"/>
      <c r="V2" s="27"/>
      <c r="W2" s="27"/>
      <c r="X2" s="27"/>
      <c r="Y2" s="27"/>
      <c r="Z2" s="27"/>
      <c r="AA2" s="27"/>
      <c r="AB2" s="27"/>
      <c r="AC2" s="27"/>
      <c r="AD2" s="27"/>
      <c r="AE2" s="27"/>
      <c r="AF2" s="27"/>
      <c r="AG2" s="27"/>
      <c r="AH2" s="27"/>
      <c r="AI2" s="27"/>
      <c r="AJ2" s="27"/>
      <c r="AK2" s="27"/>
      <c r="AL2" s="27"/>
      <c r="AM2" s="27"/>
      <c r="AN2" s="27"/>
      <c r="AO2" s="27"/>
      <c r="AP2" s="27"/>
      <c r="AQ2" s="27"/>
      <c r="AR2" s="27"/>
      <c r="AS2" s="27"/>
      <c r="AT2" s="27"/>
      <c r="AU2" s="27"/>
      <c r="AV2" s="27"/>
      <c r="AW2" s="27"/>
      <c r="AX2" s="27"/>
      <c r="AY2" s="27"/>
      <c r="AZ2" s="27"/>
      <c r="BA2" s="27"/>
      <c r="BB2" s="27"/>
      <c r="BC2" s="27"/>
      <c r="BD2" s="27"/>
      <c r="BE2" s="27"/>
      <c r="BF2" s="27"/>
      <c r="BG2" s="27"/>
      <c r="BH2" s="27"/>
      <c r="BI2" s="27"/>
      <c r="BJ2" s="27"/>
      <c r="BK2" s="27"/>
      <c r="BL2" s="27"/>
      <c r="BM2" s="27"/>
      <c r="BN2" s="27"/>
      <c r="BO2" s="27"/>
      <c r="BP2" s="27"/>
      <c r="BQ2" s="27"/>
      <c r="BR2" s="27"/>
      <c r="BS2" s="27"/>
      <c r="BT2" s="27"/>
      <c r="BU2" s="27"/>
      <c r="BV2" s="27"/>
      <c r="BW2" s="27"/>
      <c r="BX2" s="27"/>
      <c r="BY2" s="27"/>
      <c r="BZ2" s="27"/>
      <c r="CA2" s="27"/>
      <c r="CB2" s="27"/>
      <c r="CC2" s="27"/>
      <c r="CD2" s="27"/>
      <c r="CE2" s="27"/>
      <c r="CF2" s="27"/>
      <c r="CG2" s="27"/>
      <c r="CH2" s="27"/>
      <c r="CI2" s="27"/>
      <c r="CJ2" s="27"/>
    </row>
    <row r="3" spans="1:88" ht="16.5" thickBot="1" x14ac:dyDescent="0.35">
      <c r="A3" s="27"/>
      <c r="B3" s="129" t="s">
        <v>3</v>
      </c>
      <c r="C3" s="130"/>
      <c r="D3" s="139" t="str">
        <f>'Cover sheet'!C5</f>
        <v>DCWW</v>
      </c>
      <c r="E3" s="140"/>
      <c r="F3" s="141"/>
      <c r="G3" s="43"/>
      <c r="H3" s="27"/>
      <c r="I3" s="27"/>
      <c r="J3" s="27"/>
      <c r="K3" s="27"/>
      <c r="L3" s="27"/>
      <c r="M3" s="27"/>
      <c r="N3" s="27"/>
      <c r="O3" s="27"/>
      <c r="P3" s="27"/>
      <c r="Q3" s="27"/>
      <c r="R3" s="27"/>
      <c r="S3" s="27"/>
      <c r="T3" s="27"/>
      <c r="U3" s="27"/>
      <c r="V3" s="27"/>
      <c r="W3" s="27"/>
      <c r="X3" s="27"/>
      <c r="Y3" s="27"/>
      <c r="Z3" s="27"/>
      <c r="AA3" s="27"/>
      <c r="AB3" s="27"/>
      <c r="AC3" s="27"/>
      <c r="AD3" s="27"/>
      <c r="AE3" s="27"/>
      <c r="AF3" s="27"/>
      <c r="AG3" s="27"/>
      <c r="AH3" s="27"/>
      <c r="AI3" s="27"/>
      <c r="AJ3" s="27"/>
      <c r="AK3" s="27"/>
      <c r="AL3" s="27"/>
      <c r="AM3" s="27"/>
      <c r="AN3" s="27"/>
      <c r="AO3" s="27"/>
      <c r="AP3" s="27"/>
      <c r="AQ3" s="27"/>
      <c r="AR3" s="27"/>
      <c r="AS3" s="27"/>
      <c r="AT3" s="27"/>
      <c r="AU3" s="27"/>
      <c r="AV3" s="27"/>
      <c r="AW3" s="27"/>
      <c r="AX3" s="27"/>
      <c r="AY3" s="27"/>
      <c r="AZ3" s="27"/>
      <c r="BA3" s="27"/>
      <c r="BB3" s="27"/>
      <c r="BC3" s="27"/>
      <c r="BD3" s="27"/>
      <c r="BE3" s="27"/>
      <c r="BF3" s="27"/>
      <c r="BG3" s="27"/>
      <c r="BH3" s="27"/>
      <c r="BI3" s="27"/>
      <c r="BJ3" s="27"/>
      <c r="BK3" s="27"/>
      <c r="BL3" s="27"/>
      <c r="BM3" s="27"/>
      <c r="BN3" s="27"/>
      <c r="BO3" s="27"/>
      <c r="BP3" s="27"/>
      <c r="BQ3" s="27"/>
      <c r="BR3" s="27"/>
      <c r="BS3" s="27"/>
      <c r="BT3" s="27"/>
      <c r="BU3" s="27"/>
      <c r="BV3" s="27"/>
      <c r="BW3" s="27"/>
      <c r="BX3" s="27"/>
      <c r="BY3" s="27"/>
      <c r="BZ3" s="27"/>
      <c r="CA3" s="27"/>
      <c r="CB3" s="27"/>
      <c r="CC3" s="27"/>
      <c r="CD3" s="27"/>
      <c r="CE3" s="27"/>
      <c r="CF3" s="27"/>
      <c r="CG3" s="27"/>
      <c r="CH3" s="27"/>
      <c r="CI3" s="27"/>
      <c r="CJ3" s="27"/>
    </row>
    <row r="4" spans="1:88" ht="16.5" thickBot="1" x14ac:dyDescent="0.35">
      <c r="A4" s="27"/>
      <c r="B4" s="129" t="s">
        <v>5</v>
      </c>
      <c r="C4" s="130"/>
      <c r="D4" s="139" t="str">
        <f>'Cover sheet'!C6</f>
        <v>Brecon</v>
      </c>
      <c r="E4" s="140"/>
      <c r="F4" s="141"/>
      <c r="G4" s="43"/>
      <c r="H4" s="27"/>
      <c r="I4" s="27"/>
      <c r="J4" s="27"/>
      <c r="K4" s="27"/>
      <c r="L4" s="27"/>
      <c r="M4" s="27"/>
      <c r="N4" s="27"/>
      <c r="O4" s="27"/>
      <c r="P4" s="27"/>
      <c r="Q4" s="27"/>
      <c r="R4" s="27"/>
      <c r="S4" s="27"/>
      <c r="T4" s="27"/>
      <c r="U4" s="27"/>
      <c r="V4" s="27"/>
      <c r="W4" s="27"/>
      <c r="X4" s="27"/>
      <c r="Y4" s="27"/>
      <c r="Z4" s="27"/>
      <c r="AA4" s="27"/>
      <c r="AB4" s="27"/>
      <c r="AC4" s="27"/>
      <c r="AD4" s="27"/>
      <c r="AE4" s="27"/>
      <c r="AF4" s="27"/>
      <c r="AG4" s="27"/>
      <c r="AH4" s="27"/>
      <c r="AI4" s="27"/>
      <c r="AJ4" s="27"/>
      <c r="AK4" s="27"/>
      <c r="AL4" s="27"/>
      <c r="AM4" s="27"/>
      <c r="AN4" s="27"/>
      <c r="AO4" s="27"/>
      <c r="AP4" s="27"/>
      <c r="AQ4" s="27"/>
      <c r="AR4" s="27"/>
      <c r="AS4" s="27"/>
      <c r="AT4" s="27"/>
      <c r="AU4" s="27"/>
      <c r="AV4" s="27"/>
      <c r="AW4" s="27"/>
      <c r="AX4" s="27"/>
      <c r="AY4" s="27"/>
      <c r="AZ4" s="27"/>
      <c r="BA4" s="27"/>
      <c r="BB4" s="27"/>
      <c r="BC4" s="27"/>
      <c r="BD4" s="27"/>
      <c r="BE4" s="27"/>
      <c r="BF4" s="27"/>
      <c r="BG4" s="27"/>
      <c r="BH4" s="27"/>
      <c r="BI4" s="27"/>
      <c r="BJ4" s="27"/>
      <c r="BK4" s="27"/>
      <c r="BL4" s="27"/>
      <c r="BM4" s="27"/>
      <c r="BN4" s="27"/>
      <c r="BO4" s="27"/>
      <c r="BP4" s="27"/>
      <c r="BQ4" s="27"/>
      <c r="BR4" s="27"/>
      <c r="BS4" s="27"/>
      <c r="BT4" s="27"/>
      <c r="BU4" s="27"/>
      <c r="BV4" s="27"/>
      <c r="BW4" s="27"/>
      <c r="BX4" s="27"/>
      <c r="BY4" s="27"/>
      <c r="BZ4" s="27"/>
      <c r="CA4" s="27"/>
      <c r="CB4" s="27"/>
      <c r="CC4" s="27"/>
      <c r="CD4" s="27"/>
      <c r="CE4" s="27"/>
      <c r="CF4" s="27"/>
      <c r="CG4" s="27"/>
      <c r="CH4" s="27"/>
      <c r="CI4" s="27"/>
      <c r="CJ4" s="27"/>
    </row>
    <row r="5" spans="1:88" ht="15.5" thickBot="1" x14ac:dyDescent="0.45">
      <c r="A5" s="27"/>
      <c r="B5" s="27"/>
      <c r="C5" s="29"/>
      <c r="D5" s="29"/>
      <c r="E5" s="27"/>
      <c r="F5" s="27"/>
      <c r="G5" s="43"/>
      <c r="H5" s="143" t="s">
        <v>91</v>
      </c>
      <c r="I5" s="143"/>
      <c r="J5" s="143"/>
      <c r="K5" s="143"/>
      <c r="L5" s="143"/>
      <c r="M5" s="143"/>
      <c r="N5" s="143"/>
      <c r="O5" s="143"/>
      <c r="P5" s="143"/>
      <c r="Q5" s="143"/>
      <c r="R5" s="143"/>
      <c r="S5" s="143"/>
      <c r="T5" s="143"/>
      <c r="U5" s="143"/>
      <c r="V5" s="143"/>
      <c r="W5" s="143"/>
      <c r="X5" s="143"/>
      <c r="Y5" s="143"/>
      <c r="Z5" s="143"/>
      <c r="AA5" s="143"/>
      <c r="AB5" s="143"/>
      <c r="AC5" s="143"/>
      <c r="AD5" s="143"/>
      <c r="AE5" s="143"/>
      <c r="AF5" s="143"/>
      <c r="AG5" s="132" t="s">
        <v>92</v>
      </c>
      <c r="AH5" s="132"/>
      <c r="AI5" s="132"/>
      <c r="AJ5" s="132"/>
      <c r="AK5" s="132"/>
      <c r="AL5" s="132"/>
      <c r="AM5" s="132"/>
      <c r="AN5" s="132"/>
      <c r="AO5" s="132"/>
      <c r="AP5" s="132"/>
      <c r="AQ5" s="132"/>
      <c r="AR5" s="132"/>
      <c r="AS5" s="132"/>
      <c r="AT5" s="132"/>
      <c r="AU5" s="132"/>
      <c r="AV5" s="132"/>
      <c r="AW5" s="132"/>
      <c r="AX5" s="132"/>
      <c r="AY5" s="132"/>
      <c r="AZ5" s="132"/>
      <c r="BA5" s="132"/>
      <c r="BB5" s="132"/>
      <c r="BC5" s="132"/>
      <c r="BD5" s="132"/>
      <c r="BE5" s="132"/>
      <c r="BF5" s="132"/>
      <c r="BG5" s="132"/>
      <c r="BH5" s="132"/>
      <c r="BI5" s="132"/>
      <c r="BJ5" s="132"/>
      <c r="BK5" s="132"/>
      <c r="BL5" s="132"/>
      <c r="BM5" s="132"/>
      <c r="BN5" s="132"/>
      <c r="BO5" s="132"/>
      <c r="BP5" s="132"/>
      <c r="BQ5" s="132"/>
      <c r="BR5" s="132"/>
      <c r="BS5" s="132"/>
      <c r="BT5" s="132"/>
      <c r="BU5" s="132"/>
      <c r="BV5" s="132"/>
      <c r="BW5" s="132"/>
      <c r="BX5" s="132"/>
      <c r="BY5" s="132"/>
      <c r="BZ5" s="132"/>
      <c r="CA5" s="132"/>
      <c r="CB5" s="132"/>
      <c r="CC5" s="132"/>
      <c r="CD5" s="132"/>
      <c r="CE5" s="132"/>
      <c r="CF5" s="132"/>
      <c r="CG5" s="132"/>
      <c r="CH5" s="132"/>
      <c r="CI5" s="132"/>
      <c r="CJ5" s="132"/>
    </row>
    <row r="6" spans="1:88" ht="14.5" thickBot="1" x14ac:dyDescent="0.35">
      <c r="A6" s="26"/>
      <c r="B6" s="67" t="s">
        <v>21</v>
      </c>
      <c r="C6" s="20" t="s">
        <v>93</v>
      </c>
      <c r="D6" s="21" t="s">
        <v>23</v>
      </c>
      <c r="E6" s="21" t="s">
        <v>24</v>
      </c>
      <c r="F6" s="90" t="s">
        <v>25</v>
      </c>
      <c r="G6" s="43"/>
      <c r="H6" s="21" t="s">
        <v>94</v>
      </c>
      <c r="I6" s="21" t="s">
        <v>95</v>
      </c>
      <c r="J6" s="21" t="s">
        <v>96</v>
      </c>
      <c r="K6" s="21" t="s">
        <v>97</v>
      </c>
      <c r="L6" s="21" t="s">
        <v>98</v>
      </c>
      <c r="M6" s="21" t="s">
        <v>99</v>
      </c>
      <c r="N6" s="21" t="s">
        <v>100</v>
      </c>
      <c r="O6" s="21" t="s">
        <v>101</v>
      </c>
      <c r="P6" s="21" t="s">
        <v>102</v>
      </c>
      <c r="Q6" s="21" t="s">
        <v>103</v>
      </c>
      <c r="R6" s="21" t="s">
        <v>104</v>
      </c>
      <c r="S6" s="21" t="s">
        <v>105</v>
      </c>
      <c r="T6" s="21" t="s">
        <v>106</v>
      </c>
      <c r="U6" s="21" t="s">
        <v>107</v>
      </c>
      <c r="V6" s="21" t="s">
        <v>108</v>
      </c>
      <c r="W6" s="21" t="s">
        <v>109</v>
      </c>
      <c r="X6" s="21" t="s">
        <v>110</v>
      </c>
      <c r="Y6" s="21" t="s">
        <v>111</v>
      </c>
      <c r="Z6" s="21" t="s">
        <v>112</v>
      </c>
      <c r="AA6" s="21" t="s">
        <v>113</v>
      </c>
      <c r="AB6" s="21" t="s">
        <v>114</v>
      </c>
      <c r="AC6" s="21" t="s">
        <v>115</v>
      </c>
      <c r="AD6" s="21" t="s">
        <v>116</v>
      </c>
      <c r="AE6" s="21" t="s">
        <v>117</v>
      </c>
      <c r="AF6" s="21" t="s">
        <v>118</v>
      </c>
      <c r="AG6" s="21" t="s">
        <v>119</v>
      </c>
      <c r="AH6" s="21" t="s">
        <v>120</v>
      </c>
      <c r="AI6" s="21" t="s">
        <v>121</v>
      </c>
      <c r="AJ6" s="21" t="s">
        <v>122</v>
      </c>
      <c r="AK6" s="21" t="s">
        <v>123</v>
      </c>
      <c r="AL6" s="21" t="s">
        <v>124</v>
      </c>
      <c r="AM6" s="21" t="s">
        <v>125</v>
      </c>
      <c r="AN6" s="21" t="s">
        <v>126</v>
      </c>
      <c r="AO6" s="21" t="s">
        <v>127</v>
      </c>
      <c r="AP6" s="21" t="s">
        <v>128</v>
      </c>
      <c r="AQ6" s="21" t="s">
        <v>129</v>
      </c>
      <c r="AR6" s="21" t="s">
        <v>130</v>
      </c>
      <c r="AS6" s="21" t="s">
        <v>131</v>
      </c>
      <c r="AT6" s="21" t="s">
        <v>132</v>
      </c>
      <c r="AU6" s="21" t="s">
        <v>133</v>
      </c>
      <c r="AV6" s="21" t="s">
        <v>134</v>
      </c>
      <c r="AW6" s="21" t="s">
        <v>135</v>
      </c>
      <c r="AX6" s="21" t="s">
        <v>136</v>
      </c>
      <c r="AY6" s="21" t="s">
        <v>137</v>
      </c>
      <c r="AZ6" s="21" t="s">
        <v>138</v>
      </c>
      <c r="BA6" s="21" t="s">
        <v>139</v>
      </c>
      <c r="BB6" s="21" t="s">
        <v>140</v>
      </c>
      <c r="BC6" s="21" t="s">
        <v>141</v>
      </c>
      <c r="BD6" s="21" t="s">
        <v>142</v>
      </c>
      <c r="BE6" s="21" t="s">
        <v>143</v>
      </c>
      <c r="BF6" s="21" t="s">
        <v>144</v>
      </c>
      <c r="BG6" s="21" t="s">
        <v>145</v>
      </c>
      <c r="BH6" s="21" t="s">
        <v>146</v>
      </c>
      <c r="BI6" s="21" t="s">
        <v>147</v>
      </c>
      <c r="BJ6" s="21" t="s">
        <v>148</v>
      </c>
      <c r="BK6" s="21" t="s">
        <v>149</v>
      </c>
      <c r="BL6" s="21" t="s">
        <v>150</v>
      </c>
      <c r="BM6" s="21" t="s">
        <v>151</v>
      </c>
      <c r="BN6" s="21" t="s">
        <v>152</v>
      </c>
      <c r="BO6" s="21" t="s">
        <v>153</v>
      </c>
      <c r="BP6" s="21" t="s">
        <v>154</v>
      </c>
      <c r="BQ6" s="21" t="s">
        <v>155</v>
      </c>
      <c r="BR6" s="21" t="s">
        <v>156</v>
      </c>
      <c r="BS6" s="21" t="s">
        <v>157</v>
      </c>
      <c r="BT6" s="21" t="s">
        <v>158</v>
      </c>
      <c r="BU6" s="21" t="s">
        <v>159</v>
      </c>
      <c r="BV6" s="21" t="s">
        <v>160</v>
      </c>
      <c r="BW6" s="21" t="s">
        <v>161</v>
      </c>
      <c r="BX6" s="21" t="s">
        <v>162</v>
      </c>
      <c r="BY6" s="21" t="s">
        <v>163</v>
      </c>
      <c r="BZ6" s="21" t="s">
        <v>164</v>
      </c>
      <c r="CA6" s="21" t="s">
        <v>165</v>
      </c>
      <c r="CB6" s="21" t="s">
        <v>166</v>
      </c>
      <c r="CC6" s="21" t="s">
        <v>167</v>
      </c>
      <c r="CD6" s="21" t="s">
        <v>168</v>
      </c>
      <c r="CE6" s="21" t="s">
        <v>169</v>
      </c>
      <c r="CF6" s="21" t="s">
        <v>170</v>
      </c>
      <c r="CG6" s="21" t="s">
        <v>171</v>
      </c>
      <c r="CH6" s="21" t="s">
        <v>172</v>
      </c>
      <c r="CI6" s="21" t="s">
        <v>173</v>
      </c>
      <c r="CJ6" s="21" t="s">
        <v>174</v>
      </c>
    </row>
    <row r="7" spans="1:88" ht="50" x14ac:dyDescent="0.3">
      <c r="B7" s="68">
        <v>1</v>
      </c>
      <c r="C7" s="34" t="s">
        <v>247</v>
      </c>
      <c r="D7" s="35" t="s">
        <v>298</v>
      </c>
      <c r="E7" s="35" t="s">
        <v>46</v>
      </c>
      <c r="F7" s="35">
        <v>2</v>
      </c>
      <c r="H7" s="116">
        <v>3.9345917236951111</v>
      </c>
      <c r="I7" s="116">
        <v>2.5649612296311504</v>
      </c>
      <c r="J7" s="109">
        <v>3.5434026674540142</v>
      </c>
      <c r="K7" s="109">
        <v>3.4881063809023551</v>
      </c>
      <c r="L7" s="109">
        <v>3.446641424808802</v>
      </c>
      <c r="M7" s="109">
        <v>3.415426869972995</v>
      </c>
      <c r="N7" s="109">
        <v>3.4086688793250919</v>
      </c>
      <c r="O7" s="109">
        <v>3.4023845987641512</v>
      </c>
      <c r="P7" s="109">
        <v>3.3992252815616562</v>
      </c>
      <c r="Q7" s="109">
        <v>3.396400309963862</v>
      </c>
      <c r="R7" s="109">
        <v>3.3938139590844072</v>
      </c>
      <c r="S7" s="109">
        <v>3.3920391933184515</v>
      </c>
      <c r="T7" s="109">
        <v>3.390609283990929</v>
      </c>
      <c r="U7" s="109">
        <v>3.3893581956948649</v>
      </c>
      <c r="V7" s="109">
        <v>3.3883925893159161</v>
      </c>
      <c r="W7" s="109">
        <v>3.3876698919413522</v>
      </c>
      <c r="X7" s="109">
        <v>3.3874153893801306</v>
      </c>
      <c r="Y7" s="109">
        <v>3.3874231869326783</v>
      </c>
      <c r="Z7" s="109">
        <v>3.3878886067213791</v>
      </c>
      <c r="AA7" s="109">
        <v>3.3887168631877072</v>
      </c>
      <c r="AB7" s="109">
        <v>3.3900170055105661</v>
      </c>
      <c r="AC7" s="109">
        <v>3.3932294381574337</v>
      </c>
      <c r="AD7" s="109">
        <v>3.396857937783301</v>
      </c>
      <c r="AE7" s="109">
        <v>3.4009925376739716</v>
      </c>
      <c r="AF7" s="109">
        <v>3.4055339005840395</v>
      </c>
      <c r="AG7" s="109">
        <v>3.4104918474008334</v>
      </c>
      <c r="AH7" s="109">
        <v>3.4158675642984662</v>
      </c>
      <c r="AI7" s="109">
        <v>3.4214101447152041</v>
      </c>
      <c r="AJ7" s="109">
        <v>3.4270277858550715</v>
      </c>
      <c r="AK7" s="109">
        <v>3.4327207740725507</v>
      </c>
      <c r="AL7" s="38"/>
      <c r="AM7" s="38"/>
      <c r="AN7" s="38"/>
      <c r="AO7" s="38"/>
      <c r="AP7" s="38"/>
      <c r="AQ7" s="38"/>
      <c r="AR7" s="38"/>
      <c r="AS7" s="38"/>
      <c r="AT7" s="38"/>
      <c r="AU7" s="38"/>
      <c r="AV7" s="38"/>
      <c r="AW7" s="38"/>
      <c r="AX7" s="38"/>
      <c r="AY7" s="38"/>
      <c r="AZ7" s="38"/>
      <c r="BA7" s="38"/>
      <c r="BB7" s="38"/>
      <c r="BC7" s="38"/>
      <c r="BD7" s="38"/>
      <c r="BE7" s="38"/>
      <c r="BF7" s="38"/>
      <c r="BG7" s="38"/>
      <c r="BH7" s="38"/>
      <c r="BI7" s="38"/>
      <c r="BJ7" s="38"/>
      <c r="BK7" s="38"/>
      <c r="BL7" s="38"/>
      <c r="BM7" s="38"/>
      <c r="BN7" s="38"/>
      <c r="BO7" s="38"/>
      <c r="BP7" s="38"/>
      <c r="BQ7" s="38"/>
      <c r="BR7" s="38"/>
      <c r="BS7" s="38"/>
      <c r="BT7" s="38"/>
      <c r="BU7" s="38"/>
      <c r="BV7" s="38"/>
      <c r="BW7" s="38"/>
      <c r="BX7" s="38"/>
      <c r="BY7" s="38"/>
      <c r="BZ7" s="38"/>
      <c r="CA7" s="38"/>
      <c r="CB7" s="38"/>
      <c r="CC7" s="38"/>
      <c r="CD7" s="38"/>
      <c r="CE7" s="38"/>
      <c r="CF7" s="38"/>
      <c r="CG7" s="38"/>
      <c r="CH7" s="38"/>
      <c r="CI7" s="38"/>
      <c r="CJ7" s="39"/>
    </row>
    <row r="8" spans="1:88" ht="50" x14ac:dyDescent="0.3">
      <c r="B8" s="68">
        <f>B7+1</f>
        <v>2</v>
      </c>
      <c r="C8" s="98" t="s">
        <v>249</v>
      </c>
      <c r="D8" s="30" t="s">
        <v>299</v>
      </c>
      <c r="E8" s="30" t="s">
        <v>46</v>
      </c>
      <c r="F8" s="30">
        <v>2</v>
      </c>
      <c r="H8" s="106">
        <v>4.3080153850047509</v>
      </c>
      <c r="I8" s="106">
        <v>4.3875250877314338</v>
      </c>
      <c r="J8" s="106">
        <v>4.2377045863863456</v>
      </c>
      <c r="K8" s="106">
        <v>4.2377045863863456</v>
      </c>
      <c r="L8" s="106">
        <v>4.2377045863863456</v>
      </c>
      <c r="M8" s="106">
        <v>4.2377045863863456</v>
      </c>
      <c r="N8" s="106">
        <v>4.2377045863863456</v>
      </c>
      <c r="O8" s="106">
        <v>4.2377045863863456</v>
      </c>
      <c r="P8" s="106">
        <v>4.2377045863863456</v>
      </c>
      <c r="Q8" s="106">
        <v>4.2377045863863456</v>
      </c>
      <c r="R8" s="106">
        <v>4.2377045863863456</v>
      </c>
      <c r="S8" s="106">
        <v>4.2377045863863456</v>
      </c>
      <c r="T8" s="106">
        <v>4.2377045863863456</v>
      </c>
      <c r="U8" s="106">
        <v>4.2377045863863456</v>
      </c>
      <c r="V8" s="106">
        <v>4.2377045863863456</v>
      </c>
      <c r="W8" s="106">
        <v>4.2377045863863456</v>
      </c>
      <c r="X8" s="106">
        <v>4.2377045863863456</v>
      </c>
      <c r="Y8" s="106">
        <v>4.2377045863863456</v>
      </c>
      <c r="Z8" s="106">
        <v>4.2377045863863456</v>
      </c>
      <c r="AA8" s="106">
        <v>4.2377045863863456</v>
      </c>
      <c r="AB8" s="106">
        <v>4.2377045863863456</v>
      </c>
      <c r="AC8" s="106">
        <v>4.2377045863863456</v>
      </c>
      <c r="AD8" s="106">
        <v>4.2377045863863456</v>
      </c>
      <c r="AE8" s="106">
        <v>4.2377045863863456</v>
      </c>
      <c r="AF8" s="106">
        <v>4.2377045863863456</v>
      </c>
      <c r="AG8" s="106">
        <v>4.2377045863863456</v>
      </c>
      <c r="AH8" s="106">
        <v>4.2377045863863456</v>
      </c>
      <c r="AI8" s="106">
        <v>4.2377045863863456</v>
      </c>
      <c r="AJ8" s="106">
        <v>4.2377045863863456</v>
      </c>
      <c r="AK8" s="106">
        <v>4.2377045863863456</v>
      </c>
      <c r="AL8" s="42"/>
      <c r="AM8" s="42"/>
      <c r="AN8" s="42"/>
      <c r="AO8" s="42"/>
      <c r="AP8" s="42"/>
      <c r="AQ8" s="42"/>
      <c r="AR8" s="42"/>
      <c r="AS8" s="42"/>
      <c r="AT8" s="42"/>
      <c r="AU8" s="42"/>
      <c r="AV8" s="42"/>
      <c r="AW8" s="42"/>
      <c r="AX8" s="42"/>
      <c r="AY8" s="42"/>
      <c r="AZ8" s="42"/>
      <c r="BA8" s="42"/>
      <c r="BB8" s="42"/>
      <c r="BC8" s="42"/>
      <c r="BD8" s="42"/>
      <c r="BE8" s="42"/>
      <c r="BF8" s="42"/>
      <c r="BG8" s="42"/>
      <c r="BH8" s="42"/>
      <c r="BI8" s="42"/>
      <c r="BJ8" s="42"/>
      <c r="BK8" s="42"/>
      <c r="BL8" s="42"/>
      <c r="BM8" s="42"/>
      <c r="BN8" s="42"/>
      <c r="BO8" s="42"/>
      <c r="BP8" s="42"/>
      <c r="BQ8" s="42"/>
      <c r="BR8" s="42"/>
      <c r="BS8" s="42"/>
      <c r="BT8" s="42"/>
      <c r="BU8" s="42"/>
      <c r="BV8" s="42"/>
      <c r="BW8" s="42"/>
      <c r="BX8" s="42"/>
      <c r="BY8" s="42"/>
      <c r="BZ8" s="42"/>
      <c r="CA8" s="42"/>
      <c r="CB8" s="42"/>
      <c r="CC8" s="42"/>
      <c r="CD8" s="42"/>
      <c r="CE8" s="42"/>
      <c r="CF8" s="42"/>
      <c r="CG8" s="42"/>
      <c r="CH8" s="42"/>
      <c r="CI8" s="42"/>
      <c r="CJ8" s="42"/>
    </row>
    <row r="9" spans="1:88" ht="50" x14ac:dyDescent="0.3">
      <c r="B9" s="68">
        <f t="shared" ref="B9:B11" si="0">B8+1</f>
        <v>3</v>
      </c>
      <c r="C9" s="98" t="s">
        <v>251</v>
      </c>
      <c r="D9" s="30" t="s">
        <v>300</v>
      </c>
      <c r="E9" s="30" t="s">
        <v>46</v>
      </c>
      <c r="F9" s="30">
        <v>2</v>
      </c>
      <c r="H9" s="106">
        <f>H8</f>
        <v>4.3080153850047509</v>
      </c>
      <c r="I9" s="106">
        <f>I8</f>
        <v>4.3875250877314338</v>
      </c>
      <c r="J9" s="106">
        <v>4.2377045863863456</v>
      </c>
      <c r="K9" s="106">
        <v>4.2377045863863456</v>
      </c>
      <c r="L9" s="106">
        <v>4.2377045863863456</v>
      </c>
      <c r="M9" s="106">
        <v>4.2377045863863456</v>
      </c>
      <c r="N9" s="106">
        <v>4.2377045863863456</v>
      </c>
      <c r="O9" s="106">
        <v>4.2377045863863456</v>
      </c>
      <c r="P9" s="106">
        <v>4.2377045863863456</v>
      </c>
      <c r="Q9" s="106">
        <v>4.2377045863863456</v>
      </c>
      <c r="R9" s="106">
        <v>4.2377045863863456</v>
      </c>
      <c r="S9" s="106">
        <v>4.2377045863863456</v>
      </c>
      <c r="T9" s="106">
        <v>4.2377045863863456</v>
      </c>
      <c r="U9" s="106">
        <v>4.2377045863863456</v>
      </c>
      <c r="V9" s="106">
        <v>4.2377045863863456</v>
      </c>
      <c r="W9" s="106">
        <v>4.2377045863863456</v>
      </c>
      <c r="X9" s="106">
        <v>4.2377045863863456</v>
      </c>
      <c r="Y9" s="106">
        <v>4.2377045863863456</v>
      </c>
      <c r="Z9" s="106">
        <v>4.2377045863863456</v>
      </c>
      <c r="AA9" s="106">
        <v>4.2377045863863456</v>
      </c>
      <c r="AB9" s="106">
        <v>4.2377045863863456</v>
      </c>
      <c r="AC9" s="106">
        <v>4.2377045863863456</v>
      </c>
      <c r="AD9" s="106">
        <v>4.2377045863863456</v>
      </c>
      <c r="AE9" s="106">
        <v>4.2377045863863456</v>
      </c>
      <c r="AF9" s="106">
        <v>4.2377045863863456</v>
      </c>
      <c r="AG9" s="106">
        <v>4.2377045863863456</v>
      </c>
      <c r="AH9" s="106">
        <v>4.2377045863863456</v>
      </c>
      <c r="AI9" s="106">
        <v>4.2377045863863456</v>
      </c>
      <c r="AJ9" s="106">
        <v>4.2377045863863456</v>
      </c>
      <c r="AK9" s="106">
        <v>4.2377045863863456</v>
      </c>
      <c r="AL9" s="42"/>
      <c r="AM9" s="42"/>
      <c r="AN9" s="42"/>
      <c r="AO9" s="42"/>
      <c r="AP9" s="42"/>
      <c r="AQ9" s="42"/>
      <c r="AR9" s="42"/>
      <c r="AS9" s="42"/>
      <c r="AT9" s="42"/>
      <c r="AU9" s="42"/>
      <c r="AV9" s="42"/>
      <c r="AW9" s="42"/>
      <c r="AX9" s="42"/>
      <c r="AY9" s="42"/>
      <c r="AZ9" s="42"/>
      <c r="BA9" s="42"/>
      <c r="BB9" s="42"/>
      <c r="BC9" s="42"/>
      <c r="BD9" s="42"/>
      <c r="BE9" s="42"/>
      <c r="BF9" s="42"/>
      <c r="BG9" s="42"/>
      <c r="BH9" s="42"/>
      <c r="BI9" s="42"/>
      <c r="BJ9" s="42"/>
      <c r="BK9" s="42"/>
      <c r="BL9" s="42"/>
      <c r="BM9" s="42"/>
      <c r="BN9" s="42"/>
      <c r="BO9" s="42"/>
      <c r="BP9" s="42"/>
      <c r="BQ9" s="42"/>
      <c r="BR9" s="42"/>
      <c r="BS9" s="42"/>
      <c r="BT9" s="42"/>
      <c r="BU9" s="42"/>
      <c r="BV9" s="42"/>
      <c r="BW9" s="42"/>
      <c r="BX9" s="42"/>
      <c r="BY9" s="42"/>
      <c r="BZ9" s="42"/>
      <c r="CA9" s="42"/>
      <c r="CB9" s="42"/>
      <c r="CC9" s="42"/>
      <c r="CD9" s="42"/>
      <c r="CE9" s="42"/>
      <c r="CF9" s="42"/>
      <c r="CG9" s="42"/>
      <c r="CH9" s="42"/>
      <c r="CI9" s="42"/>
      <c r="CJ9" s="42"/>
    </row>
    <row r="10" spans="1:88" ht="50" x14ac:dyDescent="0.3">
      <c r="B10" s="68">
        <f t="shared" si="0"/>
        <v>4</v>
      </c>
      <c r="C10" s="98" t="s">
        <v>253</v>
      </c>
      <c r="D10" s="30" t="s">
        <v>301</v>
      </c>
      <c r="E10" s="30" t="s">
        <v>46</v>
      </c>
      <c r="F10" s="30">
        <v>2</v>
      </c>
      <c r="H10" s="106">
        <v>0.214045793224896</v>
      </c>
      <c r="I10" s="106">
        <v>0.122951933360604</v>
      </c>
      <c r="J10" s="106">
        <v>0.21058109683741896</v>
      </c>
      <c r="K10" s="106">
        <v>0.213488936593458</v>
      </c>
      <c r="L10" s="106">
        <v>0.21410449871777901</v>
      </c>
      <c r="M10" s="106">
        <v>0.17077504499669499</v>
      </c>
      <c r="N10" s="106">
        <v>0.17061918675731996</v>
      </c>
      <c r="O10" s="106">
        <v>0.17289046884158202</v>
      </c>
      <c r="P10" s="106">
        <v>0.174338285456454</v>
      </c>
      <c r="Q10" s="106">
        <v>0.17598160297158</v>
      </c>
      <c r="R10" s="106">
        <v>0.14673834149084097</v>
      </c>
      <c r="S10" s="106">
        <v>0.14552571426250699</v>
      </c>
      <c r="T10" s="106">
        <v>0.14979926843710301</v>
      </c>
      <c r="U10" s="106">
        <v>0.149533605737524</v>
      </c>
      <c r="V10" s="106">
        <v>0.14977083215706</v>
      </c>
      <c r="W10" s="106">
        <v>0.124627736383377</v>
      </c>
      <c r="X10" s="106">
        <v>0.12404419046258401</v>
      </c>
      <c r="Y10" s="106">
        <v>0.127891179602726</v>
      </c>
      <c r="Z10" s="106">
        <v>0.12739476454231699</v>
      </c>
      <c r="AA10" s="106">
        <v>0.13165308118125904</v>
      </c>
      <c r="AB10" s="106">
        <v>0.10685301156616901</v>
      </c>
      <c r="AC10" s="106">
        <v>0.106136064362261</v>
      </c>
      <c r="AD10" s="106">
        <v>0.10784429422916801</v>
      </c>
      <c r="AE10" s="106">
        <v>0.110273429784009</v>
      </c>
      <c r="AF10" s="106">
        <v>0.108944226042807</v>
      </c>
      <c r="AG10" s="106">
        <v>0.110632253967672</v>
      </c>
      <c r="AH10" s="106">
        <v>0.10921963762907599</v>
      </c>
      <c r="AI10" s="106">
        <v>0.11027415151036402</v>
      </c>
      <c r="AJ10" s="106">
        <v>0.11197165847227801</v>
      </c>
      <c r="AK10" s="106">
        <v>0.11287744774869199</v>
      </c>
      <c r="AL10" s="42"/>
      <c r="AM10" s="42"/>
      <c r="AN10" s="42"/>
      <c r="AO10" s="42"/>
      <c r="AP10" s="42"/>
      <c r="AQ10" s="42"/>
      <c r="AR10" s="42"/>
      <c r="AS10" s="42"/>
      <c r="AT10" s="42"/>
      <c r="AU10" s="42"/>
      <c r="AV10" s="42"/>
      <c r="AW10" s="42"/>
      <c r="AX10" s="42"/>
      <c r="AY10" s="42"/>
      <c r="AZ10" s="42"/>
      <c r="BA10" s="42"/>
      <c r="BB10" s="42"/>
      <c r="BC10" s="42"/>
      <c r="BD10" s="42"/>
      <c r="BE10" s="42"/>
      <c r="BF10" s="42"/>
      <c r="BG10" s="42"/>
      <c r="BH10" s="42"/>
      <c r="BI10" s="42"/>
      <c r="BJ10" s="42"/>
      <c r="BK10" s="42"/>
      <c r="BL10" s="42"/>
      <c r="BM10" s="42"/>
      <c r="BN10" s="42"/>
      <c r="BO10" s="42"/>
      <c r="BP10" s="42"/>
      <c r="BQ10" s="42"/>
      <c r="BR10" s="42"/>
      <c r="BS10" s="42"/>
      <c r="BT10" s="42"/>
      <c r="BU10" s="42"/>
      <c r="BV10" s="42"/>
      <c r="BW10" s="42"/>
      <c r="BX10" s="42"/>
      <c r="BY10" s="42"/>
      <c r="BZ10" s="42"/>
      <c r="CA10" s="42"/>
      <c r="CB10" s="42"/>
      <c r="CC10" s="42"/>
      <c r="CD10" s="42"/>
      <c r="CE10" s="42"/>
      <c r="CF10" s="42"/>
      <c r="CG10" s="42"/>
      <c r="CH10" s="42"/>
      <c r="CI10" s="42"/>
      <c r="CJ10" s="42"/>
    </row>
    <row r="11" spans="1:88" ht="50" x14ac:dyDescent="0.3">
      <c r="B11" s="68">
        <f t="shared" si="0"/>
        <v>5</v>
      </c>
      <c r="C11" s="98" t="s">
        <v>255</v>
      </c>
      <c r="D11" s="30" t="s">
        <v>302</v>
      </c>
      <c r="E11" s="30" t="s">
        <v>46</v>
      </c>
      <c r="F11" s="30">
        <v>2</v>
      </c>
      <c r="H11" s="108">
        <f>H9-H7-H10</f>
        <v>0.15937786808474377</v>
      </c>
      <c r="I11" s="108">
        <f>I9-I7-I10</f>
        <v>1.6996119247396795</v>
      </c>
      <c r="J11" s="108">
        <v>0.48372082209491241</v>
      </c>
      <c r="K11" s="108">
        <v>0.53610926889053245</v>
      </c>
      <c r="L11" s="108">
        <v>0.5769586628597646</v>
      </c>
      <c r="M11" s="108">
        <v>0.65150267141665563</v>
      </c>
      <c r="N11" s="108">
        <v>0.65841652030393383</v>
      </c>
      <c r="O11" s="108">
        <v>0.6624295187806124</v>
      </c>
      <c r="P11" s="108">
        <v>0.66414101936823544</v>
      </c>
      <c r="Q11" s="108">
        <v>0.66532267345090368</v>
      </c>
      <c r="R11" s="108">
        <v>0.69715228581109745</v>
      </c>
      <c r="S11" s="108">
        <v>0.70013967880538708</v>
      </c>
      <c r="T11" s="108">
        <v>0.69729603395831363</v>
      </c>
      <c r="U11" s="108">
        <v>0.69881278495395671</v>
      </c>
      <c r="V11" s="108">
        <v>0.69954116491336948</v>
      </c>
      <c r="W11" s="108">
        <v>0.72540695806161648</v>
      </c>
      <c r="X11" s="108">
        <v>0.726245006543631</v>
      </c>
      <c r="Y11" s="108">
        <v>0.72239021985094132</v>
      </c>
      <c r="Z11" s="108">
        <v>0.72242121512264945</v>
      </c>
      <c r="AA11" s="108">
        <v>0.7173346420173794</v>
      </c>
      <c r="AB11" s="108">
        <v>0.74083456930961056</v>
      </c>
      <c r="AC11" s="108">
        <v>0.73833908386665092</v>
      </c>
      <c r="AD11" s="108">
        <v>0.73300235437387662</v>
      </c>
      <c r="AE11" s="108">
        <v>0.72643861892836503</v>
      </c>
      <c r="AF11" s="108">
        <v>0.72322645975949917</v>
      </c>
      <c r="AG11" s="108">
        <v>0.71658048501784022</v>
      </c>
      <c r="AH11" s="108">
        <v>0.71261738445880352</v>
      </c>
      <c r="AI11" s="108">
        <v>0.7060202901607775</v>
      </c>
      <c r="AJ11" s="108">
        <v>0.69870514205899614</v>
      </c>
      <c r="AK11" s="108">
        <v>0.69210636456510288</v>
      </c>
      <c r="AL11" s="42"/>
      <c r="AM11" s="42"/>
      <c r="AN11" s="42"/>
      <c r="AO11" s="42"/>
      <c r="AP11" s="42"/>
      <c r="AQ11" s="42"/>
      <c r="AR11" s="42"/>
      <c r="AS11" s="42"/>
      <c r="AT11" s="42"/>
      <c r="AU11" s="42"/>
      <c r="AV11" s="42"/>
      <c r="AW11" s="42"/>
      <c r="AX11" s="42"/>
      <c r="AY11" s="42"/>
      <c r="AZ11" s="42"/>
      <c r="BA11" s="42"/>
      <c r="BB11" s="42"/>
      <c r="BC11" s="42"/>
      <c r="BD11" s="42"/>
      <c r="BE11" s="42"/>
      <c r="BF11" s="42"/>
      <c r="BG11" s="42"/>
      <c r="BH11" s="42"/>
      <c r="BI11" s="42"/>
      <c r="BJ11" s="42"/>
      <c r="BK11" s="42"/>
      <c r="BL11" s="42"/>
      <c r="BM11" s="42"/>
      <c r="BN11" s="42"/>
      <c r="BO11" s="42"/>
      <c r="BP11" s="42"/>
      <c r="BQ11" s="42"/>
      <c r="BR11" s="42"/>
      <c r="BS11" s="42"/>
      <c r="BT11" s="42"/>
      <c r="BU11" s="42"/>
      <c r="BV11" s="42"/>
      <c r="BW11" s="42"/>
      <c r="BX11" s="42"/>
      <c r="BY11" s="42"/>
      <c r="BZ11" s="42"/>
      <c r="CA11" s="42"/>
      <c r="CB11" s="42"/>
      <c r="CC11" s="42"/>
      <c r="CD11" s="42"/>
      <c r="CE11" s="42"/>
      <c r="CF11" s="42"/>
      <c r="CG11" s="42"/>
      <c r="CH11" s="42"/>
      <c r="CI11" s="42"/>
      <c r="CJ11" s="42"/>
    </row>
    <row r="12" spans="1:88" x14ac:dyDescent="0.3"/>
    <row r="13" spans="1:88" x14ac:dyDescent="0.3"/>
    <row r="14" spans="1:88" x14ac:dyDescent="0.3"/>
    <row r="15" spans="1:88" x14ac:dyDescent="0.3">
      <c r="B15" s="53" t="s">
        <v>54</v>
      </c>
      <c r="C15" s="26"/>
    </row>
    <row r="16" spans="1:88" x14ac:dyDescent="0.3">
      <c r="B16" s="26"/>
      <c r="C16" s="26"/>
    </row>
    <row r="17" spans="2:9" x14ac:dyDescent="0.3">
      <c r="B17" s="54"/>
      <c r="C17" s="26" t="s">
        <v>55</v>
      </c>
    </row>
    <row r="18" spans="2:9" x14ac:dyDescent="0.3">
      <c r="B18" s="26"/>
      <c r="C18" s="26"/>
    </row>
    <row r="19" spans="2:9" x14ac:dyDescent="0.3">
      <c r="B19" s="55"/>
      <c r="C19" s="26" t="s">
        <v>56</v>
      </c>
    </row>
    <row r="20" spans="2:9" x14ac:dyDescent="0.3"/>
    <row r="21" spans="2:9" x14ac:dyDescent="0.3"/>
    <row r="22" spans="2:9" x14ac:dyDescent="0.3"/>
    <row r="23" spans="2:9" s="26" customFormat="1" ht="14.5" x14ac:dyDescent="0.35">
      <c r="B23" s="133" t="s">
        <v>303</v>
      </c>
      <c r="C23" s="134"/>
      <c r="D23" s="134"/>
      <c r="E23" s="134"/>
      <c r="F23" s="134"/>
      <c r="G23" s="134"/>
      <c r="H23" s="134"/>
      <c r="I23" s="135"/>
    </row>
    <row r="24" spans="2:9" x14ac:dyDescent="0.3"/>
    <row r="25" spans="2:9" s="6" customFormat="1" ht="13.5" x14ac:dyDescent="0.25">
      <c r="B25" s="56" t="s">
        <v>21</v>
      </c>
      <c r="C25" s="136" t="s">
        <v>59</v>
      </c>
      <c r="D25" s="136"/>
      <c r="E25" s="136"/>
      <c r="F25" s="136"/>
      <c r="G25" s="136"/>
      <c r="H25" s="136"/>
      <c r="I25" s="136"/>
    </row>
    <row r="26" spans="2:9" s="6" customFormat="1" ht="76.900000000000006" customHeight="1" x14ac:dyDescent="0.25">
      <c r="B26" s="57">
        <v>1</v>
      </c>
      <c r="C26" s="124" t="s">
        <v>304</v>
      </c>
      <c r="D26" s="125"/>
      <c r="E26" s="125"/>
      <c r="F26" s="125"/>
      <c r="G26" s="125"/>
      <c r="H26" s="125"/>
      <c r="I26" s="125"/>
    </row>
    <row r="27" spans="2:9" s="6" customFormat="1" ht="54" customHeight="1" x14ac:dyDescent="0.25">
      <c r="B27" s="57">
        <v>2</v>
      </c>
      <c r="C27" s="124" t="s">
        <v>305</v>
      </c>
      <c r="D27" s="125"/>
      <c r="E27" s="125"/>
      <c r="F27" s="125"/>
      <c r="G27" s="125"/>
      <c r="H27" s="125"/>
      <c r="I27" s="125"/>
    </row>
    <row r="28" spans="2:9" s="6" customFormat="1" ht="58.15" customHeight="1" x14ac:dyDescent="0.25">
      <c r="B28" s="57">
        <v>3</v>
      </c>
      <c r="C28" s="124" t="s">
        <v>306</v>
      </c>
      <c r="D28" s="125"/>
      <c r="E28" s="125"/>
      <c r="F28" s="125"/>
      <c r="G28" s="125"/>
      <c r="H28" s="125"/>
      <c r="I28" s="125"/>
    </row>
    <row r="29" spans="2:9" s="6" customFormat="1" ht="61.15" customHeight="1" x14ac:dyDescent="0.25">
      <c r="B29" s="57">
        <v>4</v>
      </c>
      <c r="C29" s="124" t="s">
        <v>261</v>
      </c>
      <c r="D29" s="125"/>
      <c r="E29" s="125"/>
      <c r="F29" s="125"/>
      <c r="G29" s="125"/>
      <c r="H29" s="125"/>
      <c r="I29" s="125"/>
    </row>
    <row r="30" spans="2:9" s="6" customFormat="1" ht="58.5" customHeight="1" x14ac:dyDescent="0.25">
      <c r="B30" s="57">
        <v>5</v>
      </c>
      <c r="C30" s="124" t="s">
        <v>307</v>
      </c>
      <c r="D30" s="125"/>
      <c r="E30" s="125"/>
      <c r="F30" s="125"/>
      <c r="G30" s="125"/>
      <c r="H30" s="125"/>
      <c r="I30" s="125"/>
    </row>
    <row r="31" spans="2:9" x14ac:dyDescent="0.3"/>
    <row r="32" spans="2:9" x14ac:dyDescent="0.3"/>
    <row r="33" x14ac:dyDescent="0.3"/>
    <row r="34" x14ac:dyDescent="0.3"/>
    <row r="35" x14ac:dyDescent="0.3"/>
    <row r="36" x14ac:dyDescent="0.3"/>
    <row r="37" x14ac:dyDescent="0.3"/>
    <row r="38" x14ac:dyDescent="0.3"/>
    <row r="39" x14ac:dyDescent="0.3"/>
    <row r="40" x14ac:dyDescent="0.3"/>
    <row r="41" x14ac:dyDescent="0.3"/>
    <row r="42" x14ac:dyDescent="0.3"/>
    <row r="43" x14ac:dyDescent="0.3"/>
    <row r="44" x14ac:dyDescent="0.3"/>
    <row r="45" x14ac:dyDescent="0.3"/>
    <row r="46" x14ac:dyDescent="0.3"/>
    <row r="47" x14ac:dyDescent="0.3"/>
    <row r="48" x14ac:dyDescent="0.3"/>
    <row r="49" x14ac:dyDescent="0.3"/>
    <row r="50" x14ac:dyDescent="0.3"/>
    <row r="51" x14ac:dyDescent="0.3"/>
    <row r="52" x14ac:dyDescent="0.3"/>
    <row r="53" x14ac:dyDescent="0.3"/>
    <row r="54" x14ac:dyDescent="0.3"/>
    <row r="55" x14ac:dyDescent="0.3"/>
  </sheetData>
  <mergeCells count="14">
    <mergeCell ref="C30:I30"/>
    <mergeCell ref="H5:AF5"/>
    <mergeCell ref="AG5:CJ5"/>
    <mergeCell ref="B1:F1"/>
    <mergeCell ref="B23:I23"/>
    <mergeCell ref="B3:C3"/>
    <mergeCell ref="B4:C4"/>
    <mergeCell ref="D3:F3"/>
    <mergeCell ref="D4:F4"/>
    <mergeCell ref="C25:I25"/>
    <mergeCell ref="C26:I26"/>
    <mergeCell ref="C27:I27"/>
    <mergeCell ref="C28:I28"/>
    <mergeCell ref="C29:I29"/>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3e4c319f-f868-4ceb-8801-8cf7367b8c3d"/>
    <Published_x0020_Date xmlns="2d0b8a70-048c-48a5-9212-02ef6b6db58c">2017-04-19T08:10:49+00:00</Published_x0020_Date>
    <TaxKeywordTaxHTField xmlns="3e4c319f-f868-4ceb-8801-8cf7367b8c3d">
      <Terms xmlns="http://schemas.microsoft.com/office/infopath/2007/PartnerControls"/>
    </TaxKeywordTaxHTField>
    <e85feb8a44ab45b589e67a77ae16b5ec xmlns="3e4c319f-f868-4ceb-8801-8cf7367b8c3d">
      <Terms xmlns="http://schemas.microsoft.com/office/infopath/2007/PartnerControls"/>
    </e85feb8a44ab45b589e67a77ae16b5ec>
    <ce9941ced6574acb8cdb7a3424c8a8b0 xmlns="3e4c319f-f868-4ceb-8801-8cf7367b8c3d">
      <Terms xmlns="http://schemas.microsoft.com/office/infopath/2007/PartnerControls"/>
    </ce9941ced6574acb8cdb7a3424c8a8b0>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F529D2BCA9C44641AC12519F786E1770" ma:contentTypeVersion="1" ma:contentTypeDescription="Create a new document." ma:contentTypeScope="" ma:versionID="359c87c2ff7866c1334fcbcf3d04bcdb">
  <xsd:schema xmlns:xsd="http://www.w3.org/2001/XMLSchema" xmlns:xs="http://www.w3.org/2001/XMLSchema" xmlns:p="http://schemas.microsoft.com/office/2006/metadata/properties" xmlns:ns2="3e4c319f-f868-4ceb-8801-8cf7367b8c3d" xmlns:ns3="2d0b8a70-048c-48a5-9212-02ef6b6db58c" targetNamespace="http://schemas.microsoft.com/office/2006/metadata/properties" ma:root="true" ma:fieldsID="bd8780ffab2c884381890b6900c9a044" ns2:_="" ns3:_="">
    <xsd:import namespace="3e4c319f-f868-4ceb-8801-8cf7367b8c3d"/>
    <xsd:import namespace="2d0b8a70-048c-48a5-9212-02ef6b6db58c"/>
    <xsd:element name="properties">
      <xsd:complexType>
        <xsd:sequence>
          <xsd:element name="documentManagement">
            <xsd:complexType>
              <xsd:all>
                <xsd:element ref="ns2:e85feb8a44ab45b589e67a77ae16b5ec" minOccurs="0"/>
                <xsd:element ref="ns2:TaxCatchAll" minOccurs="0"/>
                <xsd:element ref="ns2:TaxCatchAllLabel" minOccurs="0"/>
                <xsd:element ref="ns2:ce9941ced6574acb8cdb7a3424c8a8b0" minOccurs="0"/>
                <xsd:element ref="ns2:TaxKeywordTaxHTField" minOccurs="0"/>
                <xsd:element ref="ns3:Published_x0020_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e4c319f-f868-4ceb-8801-8cf7367b8c3d" elementFormDefault="qualified">
    <xsd:import namespace="http://schemas.microsoft.com/office/2006/documentManagement/types"/>
    <xsd:import namespace="http://schemas.microsoft.com/office/infopath/2007/PartnerControls"/>
    <xsd:element name="e85feb8a44ab45b589e67a77ae16b5ec" ma:index="8" nillable="true" ma:taxonomy="true" ma:internalName="e85feb8a44ab45b589e67a77ae16b5ec" ma:taxonomyFieldName="Document_x0020_Type" ma:displayName="Document Type" ma:readOnly="false" ma:default="" ma:fieldId="{e85feb8a-44ab-45b5-89e6-7a77ae16b5ec}" ma:taxonomyMulti="true" ma:sspId="f09221e3-917d-4535-b79f-6a4376aff421" ma:termSetId="1109ed9e-75be-499d-a077-5f4c9d118490" ma:anchorId="00000000-0000-0000-0000-000000000000" ma:open="false" ma:isKeyword="false">
      <xsd:complexType>
        <xsd:sequence>
          <xsd:element ref="pc:Terms" minOccurs="0" maxOccurs="1"/>
        </xsd:sequence>
      </xsd:complexType>
    </xsd:element>
    <xsd:element name="TaxCatchAll" ma:index="9" nillable="true" ma:displayName="Taxonomy Catch All Column" ma:description="" ma:hidden="true" ma:list="{f26b6db7-6fa3-4488-a13a-60ce1cd2c4c2}" ma:internalName="TaxCatchAll" ma:showField="CatchAllData" ma:web="3e4c319f-f868-4ceb-8801-8cf7367b8c3d">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description="" ma:hidden="true" ma:list="{f26b6db7-6fa3-4488-a13a-60ce1cd2c4c2}" ma:internalName="TaxCatchAllLabel" ma:readOnly="true" ma:showField="CatchAllDataLabel" ma:web="3e4c319f-f868-4ceb-8801-8cf7367b8c3d">
      <xsd:complexType>
        <xsd:complexContent>
          <xsd:extension base="dms:MultiChoiceLookup">
            <xsd:sequence>
              <xsd:element name="Value" type="dms:Lookup" maxOccurs="unbounded" minOccurs="0" nillable="true"/>
            </xsd:sequence>
          </xsd:extension>
        </xsd:complexContent>
      </xsd:complexType>
    </xsd:element>
    <xsd:element name="ce9941ced6574acb8cdb7a3424c8a8b0" ma:index="12" nillable="true" ma:taxonomy="true" ma:internalName="ce9941ced6574acb8cdb7a3424c8a8b0" ma:taxonomyFieldName="Water_x0020_Companies" ma:displayName="Water Companies" ma:default="" ma:fieldId="{ce9941ce-d657-4acb-8cdb-7a3424c8a8b0}" ma:taxonomyMulti="true" ma:sspId="f09221e3-917d-4535-b79f-6a4376aff421" ma:termSetId="96c6dc72-a062-4381-ab31-4a38164dab75" ma:anchorId="3032d187-5b9a-434c-9e4d-b0a2d38e1eb9" ma:open="false" ma:isKeyword="false">
      <xsd:complexType>
        <xsd:sequence>
          <xsd:element ref="pc:Terms" minOccurs="0" maxOccurs="1"/>
        </xsd:sequence>
      </xsd:complexType>
    </xsd:element>
    <xsd:element name="TaxKeywordTaxHTField" ma:index="14" nillable="true" ma:taxonomy="true" ma:internalName="TaxKeywordTaxHTField" ma:taxonomyFieldName="TaxKeyword" ma:displayName="Enterprise Keywords" ma:fieldId="{23f27201-bee3-471e-b2e7-b64fd8b7ca38}" ma:taxonomyMulti="true" ma:sspId="00000000-0000-0000-0000-000000000000" ma:termSetId="00000000-0000-0000-0000-000000000000" ma:anchorId="00000000-0000-0000-0000-000000000000" ma:open="true" ma:isKeyword="tru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2d0b8a70-048c-48a5-9212-02ef6b6db58c" elementFormDefault="qualified">
    <xsd:import namespace="http://schemas.microsoft.com/office/2006/documentManagement/types"/>
    <xsd:import namespace="http://schemas.microsoft.com/office/infopath/2007/PartnerControls"/>
    <xsd:element name="Published_x0020_Date" ma:index="16" nillable="true" ma:displayName="Published Date" ma:default="[today]" ma:format="DateOnly" ma:internalName="Published_x0020_Date">
      <xsd:simpleType>
        <xsd:restriction base="dms:DateTim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B505F09-1AD7-47E1-880A-1E18A344DD5B}">
  <ds:schemaRefs>
    <ds:schemaRef ds:uri="http://schemas.microsoft.com/office/2006/metadata/properties"/>
    <ds:schemaRef ds:uri="http://schemas.microsoft.com/office/infopath/2007/PartnerControls"/>
    <ds:schemaRef ds:uri="3e4c319f-f868-4ceb-8801-8cf7367b8c3d"/>
    <ds:schemaRef ds:uri="2d0b8a70-048c-48a5-9212-02ef6b6db58c"/>
  </ds:schemaRefs>
</ds:datastoreItem>
</file>

<file path=customXml/itemProps2.xml><?xml version="1.0" encoding="utf-8"?>
<ds:datastoreItem xmlns:ds="http://schemas.openxmlformats.org/officeDocument/2006/customXml" ds:itemID="{01E1DDA4-CDDF-4F46-8596-98FB2DE5F4F5}">
  <ds:schemaRefs>
    <ds:schemaRef ds:uri="http://schemas.microsoft.com/sharepoint/v3/contenttype/forms"/>
  </ds:schemaRefs>
</ds:datastoreItem>
</file>

<file path=customXml/itemProps3.xml><?xml version="1.0" encoding="utf-8"?>
<ds:datastoreItem xmlns:ds="http://schemas.openxmlformats.org/officeDocument/2006/customXml" ds:itemID="{033A8781-9EBF-48D5-B867-223CA348101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e4c319f-f868-4ceb-8801-8cf7367b8c3d"/>
    <ds:schemaRef ds:uri="2d0b8a70-048c-48a5-9212-02ef6b6db58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Cover sheet</vt:lpstr>
      <vt:lpstr>Change log</vt:lpstr>
      <vt:lpstr>Table 1</vt:lpstr>
      <vt:lpstr>Table 2</vt:lpstr>
      <vt:lpstr>Table 3</vt:lpstr>
      <vt:lpstr>Table 4</vt:lpstr>
      <vt:lpstr>Table 5</vt:lpstr>
      <vt:lpstr>Table 6</vt:lpstr>
      <vt:lpstr>Table 7</vt:lpstr>
      <vt:lpstr>Table 8</vt:lpstr>
    </vt:vector>
  </TitlesOfParts>
  <Manager/>
  <Company>Water Services Regulation Authority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Simon Harrow</dc:creator>
  <cp:keywords/>
  <dc:description/>
  <cp:lastModifiedBy>Gael Merlet</cp:lastModifiedBy>
  <cp:revision/>
  <dcterms:created xsi:type="dcterms:W3CDTF">2017-04-19T07:39:06Z</dcterms:created>
  <dcterms:modified xsi:type="dcterms:W3CDTF">2022-11-28T14:04:40Z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0x010100F529D2BCA9C44641AC12519F786E1770</vt:lpwstr>
  </property>
  <property fmtid="{D5CDD505-2E9C-101B-9397-08002B2CF9AE}" pid="3" name="TaxKeyword">
    <vt:lpwstr/>
  </property>
  <property fmtid="{D5CDD505-2E9C-101B-9397-08002B2CF9AE}" pid="4" name="Document_x0020_Type">
    <vt:lpwstr/>
  </property>
  <property fmtid="{D5CDD505-2E9C-101B-9397-08002B2CF9AE}" pid="5" name="Water_x0020_Companies">
    <vt:lpwstr/>
  </property>
  <property fmtid="{D5CDD505-2E9C-101B-9397-08002B2CF9AE}" pid="6" name="Water Companies">
    <vt:lpwstr/>
  </property>
  <property fmtid="{D5CDD505-2E9C-101B-9397-08002B2CF9AE}" pid="7" name="Document Type">
    <vt:lpwstr/>
  </property>
</Properties>
</file>